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CONTABILIDAD 2024\INFORMES FINANCIEROS 2024\ASEG 2024\01_PRIMER TRIMESTRE ASEG 2024\INFORMES SIRET\"/>
    </mc:Choice>
  </mc:AlternateContent>
  <xr:revisionPtr revIDLastSave="0" documentId="13_ncr:1_{FC164557-4C4C-4C1D-BDC2-191FB70B4790}" xr6:coauthVersionLast="47" xr6:coauthVersionMax="47" xr10:uidLastSave="{00000000-0000-0000-0000-000000000000}"/>
  <bookViews>
    <workbookView xWindow="-120" yWindow="-120" windowWidth="20730" windowHeight="1116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0" i="9"/>
  <c r="D10" i="9"/>
  <c r="E10" i="9"/>
  <c r="F10" i="9"/>
  <c r="G10" i="9"/>
  <c r="B71" i="9"/>
  <c r="B61" i="9"/>
  <c r="B53" i="9"/>
  <c r="B44" i="9"/>
  <c r="B37" i="9"/>
  <c r="B27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F150" i="7"/>
  <c r="F146" i="7"/>
  <c r="F137" i="7"/>
  <c r="F133" i="7"/>
  <c r="F123" i="7"/>
  <c r="F113" i="7"/>
  <c r="F103" i="7"/>
  <c r="F93" i="7"/>
  <c r="F85" i="7"/>
  <c r="F75" i="7"/>
  <c r="F71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D150" i="7"/>
  <c r="D146" i="7"/>
  <c r="D137" i="7"/>
  <c r="D133" i="7"/>
  <c r="D123" i="7"/>
  <c r="D113" i="7"/>
  <c r="D93" i="7"/>
  <c r="D85" i="7"/>
  <c r="D75" i="7"/>
  <c r="D71" i="7"/>
  <c r="C150" i="7"/>
  <c r="C146" i="7"/>
  <c r="C137" i="7"/>
  <c r="C133" i="7"/>
  <c r="C123" i="7"/>
  <c r="C113" i="7"/>
  <c r="C103" i="7"/>
  <c r="C93" i="7"/>
  <c r="C85" i="7"/>
  <c r="C75" i="7"/>
  <c r="C71" i="7"/>
  <c r="C9" i="7"/>
  <c r="B150" i="7"/>
  <c r="B146" i="7"/>
  <c r="B137" i="7"/>
  <c r="B133" i="7"/>
  <c r="B123" i="7"/>
  <c r="B113" i="7"/>
  <c r="B103" i="7"/>
  <c r="B93" i="7"/>
  <c r="B85" i="7"/>
  <c r="B75" i="7"/>
  <c r="B71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C17" i="5"/>
  <c r="B13" i="3"/>
  <c r="C9" i="3"/>
  <c r="C8" i="3" s="1"/>
  <c r="C20" i="3" s="1"/>
  <c r="B9" i="3"/>
  <c r="K20" i="4" l="1"/>
  <c r="E20" i="4"/>
  <c r="I20" i="4"/>
  <c r="C43" i="9"/>
  <c r="C77" i="9" s="1"/>
  <c r="B43" i="9"/>
  <c r="D9" i="9"/>
  <c r="E9" i="9"/>
  <c r="G9" i="9"/>
  <c r="B9" i="9"/>
  <c r="D43" i="9"/>
  <c r="E43" i="9"/>
  <c r="E77" i="9" s="1"/>
  <c r="G43" i="9"/>
  <c r="B29" i="8"/>
  <c r="D29" i="8"/>
  <c r="C29" i="8"/>
  <c r="G29" i="8"/>
  <c r="G123" i="7"/>
  <c r="B84" i="7"/>
  <c r="C84" i="7"/>
  <c r="C159" i="7" s="1"/>
  <c r="G75" i="7"/>
  <c r="G93" i="7"/>
  <c r="G133" i="7"/>
  <c r="G150" i="7"/>
  <c r="B9" i="7"/>
  <c r="B159" i="7" s="1"/>
  <c r="D84" i="7"/>
  <c r="E9" i="7"/>
  <c r="E159" i="7" s="1"/>
  <c r="F84" i="7"/>
  <c r="G113" i="7"/>
  <c r="G137" i="7"/>
  <c r="B41" i="6"/>
  <c r="B70" i="6" s="1"/>
  <c r="B65" i="6"/>
  <c r="G54" i="6"/>
  <c r="D65" i="6"/>
  <c r="D70" i="6" s="1"/>
  <c r="E41" i="6"/>
  <c r="E70" i="6" s="1"/>
  <c r="B44" i="5"/>
  <c r="B21" i="5" s="1"/>
  <c r="B23" i="5" s="1"/>
  <c r="B25" i="5" s="1"/>
  <c r="B33" i="5" s="1"/>
  <c r="D44" i="5"/>
  <c r="C57" i="5"/>
  <c r="C59" i="5" s="1"/>
  <c r="D57" i="5"/>
  <c r="D59" i="5" s="1"/>
  <c r="B72" i="5"/>
  <c r="B74" i="5" s="1"/>
  <c r="C44" i="5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9" i="7"/>
  <c r="F9" i="7"/>
  <c r="F159" i="7" s="1"/>
  <c r="D9" i="7"/>
  <c r="C70" i="6"/>
  <c r="F70" i="6"/>
  <c r="G45" i="6"/>
  <c r="G65" i="6" s="1"/>
  <c r="G16" i="6"/>
  <c r="G41" i="6" s="1"/>
  <c r="G37" i="6"/>
  <c r="G77" i="9" l="1"/>
  <c r="D77" i="9"/>
  <c r="B77" i="9"/>
  <c r="F77" i="9"/>
  <c r="D159" i="7"/>
  <c r="G84" i="7"/>
  <c r="G159" i="7" s="1"/>
  <c r="G42" i="6"/>
  <c r="G70" i="6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<sst xmlns="http://schemas.openxmlformats.org/spreadsheetml/2006/main" count="1034" uniqueCount="605">
  <si>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</si>
  <si>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</si>
  <si>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</si>
  <si>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</si>
  <si>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</si>
  <si>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</si>
  <si>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</si>
  <si>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</si>
  <si>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</si>
  <si>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</si>
  <si>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</si>
  <si>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</si>
  <si>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</si>
  <si>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</si>
  <si>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</si>
  <si>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</si>
  <si>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</si>
  <si>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</si>
  <si>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</si>
  <si>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</si>
  <si>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</si>
  <si>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</si>
  <si>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</si>
  <si>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</si>
  <si>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</si>
  <si>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</si>
  <si>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</si>
  <si>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</si>
  <si>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</si>
  <si>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</si>
  <si>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</si>
  <si>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</si>
  <si>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</si>
  <si>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</si>
  <si>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</si>
  <si>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</si>
  <si>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</si>
  <si>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</si>
  <si>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</si>
  <si>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</si>
  <si>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</si>
  <si>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</si>
  <si>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</si>
  <si>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</si>
  <si>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</si>
  <si>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</si>
  <si>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</si>
  <si>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</si>
  <si>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</si>
  <si>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</si>
  <si>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</si>
  <si>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</si>
  <si>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</si>
  <si>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</si>
  <si>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</si>
  <si>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</si>
  <si>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</si>
  <si>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</si>
  <si>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</si>
  <si>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</si>
  <si>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</si>
  <si>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</si>
  <si>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</si>
  <si>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</si>
  <si>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</si>
  <si>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</si>
  <si>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</si>
  <si>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</si>
  <si>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</si>
  <si>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</si>
  <si>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</si>
  <si>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</si>
  <si>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</si>
  <si>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</si>
  <si>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</si>
  <si>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</si>
  <si>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</si>
  <si>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</si>
  <si>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</si>
  <si>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</si>
  <si>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</si>
  <si>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</si>
  <si>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</si>
  <si>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</si>
  <si>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</si>
  <si>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</si>
  <si>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</si>
  <si>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</si>
  <si>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</si>
  <si>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</si>
  <si>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</si>
  <si>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</si>
  <si>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</si>
  <si>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</si>
  <si>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</si>
  <si>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</si>
  <si>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</si>
  <si>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</si>
  <si>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</si>
  <si>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</si>
  <si>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</si>
  <si>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</si>
  <si>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</si>
  <si>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</si>
  <si>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</si>
  <si>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</si>
  <si>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</si>
  <si>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</si>
  <si>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</si>
  <si>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</si>
  <si>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</si>
  <si>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</si>
  <si>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</si>
  <si>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</si>
  <si>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</si>
  <si>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</si>
  <si>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</si>
  <si>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</si>
  <si>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</si>
  <si>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</si>
  <si>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</si>
  <si>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</si>
  <si>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</si>
  <si>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</si>
  <si>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</si>
  <si>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</si>
  <si>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</si>
  <si>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</si>
  <si>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</si>
  <si>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</si>
  <si>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</si>
  <si>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</si>
  <si>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</si>
  <si>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</si>
  <si>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</si>
  <si>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</si>
  <si>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</si>
  <si>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</si>
  <si>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</si>
  <si>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</si>
  <si>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</si>
  <si>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</si>
  <si>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</si>
  <si>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</si>
  <si>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</si>
  <si>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</si>
  <si>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</si>
  <si>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</si>
  <si>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</si>
  <si>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</si>
  <si>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</si>
  <si>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</si>
  <si>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</si>
  <si>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</si>
  <si>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</si>
  <si>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</si>
  <si>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</si>
  <si>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</si>
  <si>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</si>
  <si>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</si>
  <si>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</si>
  <si>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</si>
  <si>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</si>
  <si>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</si>
  <si>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</si>
  <si>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</si>
  <si>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</si>
  <si>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</si>
  <si>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</si>
  <si>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</si>
  <si>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</si>
  <si>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</si>
  <si>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</si>
  <si>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</si>
  <si>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</si>
  <si>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</si>
  <si>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</si>
  <si>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</si>
  <si>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</si>
  <si>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</si>
  <si>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</si>
  <si>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</si>
  <si>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</si>
  <si>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</si>
  <si>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</si>
  <si>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</si>
  <si>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</si>
  <si>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</si>
  <si>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</si>
  <si>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</si>
  <si>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</si>
  <si>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</si>
  <si>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</si>
  <si>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</si>
  <si>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</si>
  <si>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</si>
  <si>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</si>
  <si>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</si>
  <si>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</si>
  <si>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</si>
  <si>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</si>
  <si>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</si>
  <si>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</si>
  <si>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</si>
  <si>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</si>
  <si>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</si>
  <si>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</si>
  <si>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</si>
  <si>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</si>
  <si>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</si>
  <si>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</si>
  <si>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</si>
  <si>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</si>
  <si>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</si>
  <si>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</si>
  <si>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</si>
  <si>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</si>
  <si>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</si>
  <si>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</si>
  <si>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</si>
  <si>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</si>
  <si>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</si>
  <si>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</si>
  <si>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</si>
  <si>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</si>
  <si>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</si>
  <si>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</si>
  <si>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</si>
  <si>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</si>
  <si>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</si>
  <si>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</si>
  <si>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</si>
  <si>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</si>
  <si>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</si>
  <si>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</si>
  <si>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</si>
  <si>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</si>
  <si>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</si>
  <si>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</si>
  <si>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</si>
  <si>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</si>
  <si>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</si>
  <si>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</si>
  <si>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</si>
  <si>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</si>
  <si>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</si>
  <si>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</si>
  <si>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</si>
  <si>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</si>
  <si>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</si>
  <si>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</si>
  <si>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</si>
  <si>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</si>
  <si>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</si>
  <si>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</si>
  <si>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</si>
  <si>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</si>
  <si>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</si>
  <si>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</si>
  <si>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</si>
  <si>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</si>
  <si>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</si>
  <si>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</si>
  <si>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</si>
  <si>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</si>
  <si>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</si>
  <si>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</si>
  <si>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</si>
  <si>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</si>
  <si>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</si>
  <si>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</si>
  <si>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</si>
  <si>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</si>
  <si>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</si>
  <si>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</si>
  <si>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</si>
  <si>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</si>
  <si>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</si>
  <si>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</si>
  <si>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</si>
  <si>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</si>
  <si>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</si>
  <si>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</si>
  <si>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</si>
  <si>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</si>
  <si>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</si>
  <si>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</si>
  <si>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</si>
  <si>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</si>
  <si>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</si>
  <si>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</si>
  <si>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</si>
  <si>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</si>
  <si>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</si>
  <si>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</si>
  <si>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</si>
  <si>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</si>
  <si>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</si>
  <si>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</si>
  <si>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</si>
  <si>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</si>
  <si>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</si>
  <si>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</si>
  <si>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</si>
  <si>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</si>
  <si>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</si>
  <si>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</si>
  <si>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</si>
  <si>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</si>
  <si>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</si>
  <si>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</si>
  <si>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</si>
  <si>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</si>
  <si>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</si>
  <si>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</si>
  <si>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</si>
  <si>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</si>
  <si>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</si>
  <si>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</si>
  <si>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</si>
  <si>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</si>
  <si>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</si>
  <si>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</si>
  <si>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</si>
  <si>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</si>
  <si>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</si>
  <si>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</si>
  <si>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</si>
  <si>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</si>
  <si>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</si>
  <si>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</si>
  <si>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</si>
  <si>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</si>
  <si>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</si>
  <si>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</si>
  <si>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</si>
  <si>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</si>
  <si>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</si>
  <si>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</si>
  <si>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</si>
  <si>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</si>
  <si>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</si>
  <si>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</si>
  <si>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</si>
  <si>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</si>
  <si>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</si>
  <si>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</si>
  <si>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</si>
  <si>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</si>
  <si>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</si>
  <si>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</si>
  <si>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</si>
  <si>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</si>
  <si>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</si>
  <si>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</si>
  <si>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</si>
  <si>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</si>
  <si>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</si>
  <si>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</si>
  <si>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</si>
  <si>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</si>
  <si>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</si>
  <si>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</si>
  <si>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</si>
  <si>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</si>
  <si>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</si>
  <si>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</si>
  <si>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</si>
  <si>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</si>
  <si>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</si>
  <si>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</si>
  <si>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</si>
  <si>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</si>
  <si>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</si>
  <si>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</si>
  <si>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</si>
  <si>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</si>
  <si>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</si>
  <si>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</si>
  <si>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</si>
  <si>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</si>
  <si>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</si>
  <si>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</si>
  <si>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</si>
  <si>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</si>
  <si>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</si>
  <si>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</si>
  <si>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</si>
  <si>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</si>
  <si>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</si>
  <si>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</si>
  <si>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</si>
  <si>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</si>
  <si>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</si>
  <si>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</si>
  <si>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</si>
  <si>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</si>
  <si>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</si>
  <si>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</si>
  <si>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</si>
  <si>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</si>
  <si>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</si>
  <si>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</si>
  <si>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</si>
  <si>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</si>
  <si>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</si>
  <si>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</si>
  <si>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</si>
  <si>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</si>
  <si>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</si>
  <si>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</si>
  <si>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</si>
  <si>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</si>
  <si>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</si>
  <si>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</si>
  <si>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</si>
  <si>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</si>
  <si>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</si>
  <si>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</si>
  <si>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</si>
  <si>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</si>
  <si>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</si>
  <si>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</si>
  <si>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</si>
  <si>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</si>
  <si>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</si>
  <si>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</si>
  <si>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</si>
  <si>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</si>
  <si>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</si>
  <si>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</si>
  <si>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</si>
  <si>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</si>
  <si>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</si>
  <si>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</si>
  <si>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</si>
  <si>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</si>
  <si>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</si>
  <si>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</si>
  <si>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</si>
  <si>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</si>
  <si>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</si>
  <si>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</si>
  <si>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</si>
  <si>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</si>
  <si>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</si>
  <si>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</si>
  <si>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</si>
  <si>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</si>
  <si>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</si>
  <si>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</si>
  <si>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</si>
  <si>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</si>
  <si>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</si>
  <si>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</si>
  <si>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</si>
  <si>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</si>
  <si>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</si>
  <si>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</si>
  <si>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</si>
  <si>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</si>
  <si>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</si>
  <si>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</si>
  <si>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</si>
  <si>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</si>
  <si>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</si>
  <si>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</si>
  <si>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</si>
  <si>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</si>
  <si>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</si>
  <si>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</si>
  <si>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</si>
  <si>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</si>
  <si>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</si>
  <si>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</si>
  <si>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</si>
  <si>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</si>
  <si>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</si>
  <si>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</si>
  <si>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</si>
  <si>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</si>
  <si>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</si>
  <si>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</si>
  <si>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</si>
  <si>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</si>
  <si>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</si>
  <si>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</si>
  <si>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</si>
  <si>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</si>
  <si>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</si>
  <si>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</si>
  <si>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</si>
  <si>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</si>
  <si>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</si>
  <si>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</si>
  <si>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</si>
  <si>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</si>
  <si>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</si>
  <si>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</si>
  <si>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</si>
  <si>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</si>
  <si>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</si>
  <si>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</si>
  <si>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</si>
  <si>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</si>
  <si>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</si>
  <si>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</si>
  <si>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</si>
  <si>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</si>
  <si>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</si>
  <si>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</si>
  <si>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</si>
  <si>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</si>
  <si>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</si>
  <si>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</si>
  <si>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</si>
  <si>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</si>
  <si>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</si>
  <si>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</si>
  <si>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</si>
  <si>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</si>
  <si>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</si>
  <si>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</si>
  <si>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</si>
  <si>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</si>
  <si>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</si>
  <si>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</si>
  <si>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</si>
  <si>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</si>
  <si>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</si>
  <si>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</si>
  <si>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</si>
  <si>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</si>
  <si>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</si>
  <si>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</si>
  <si>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</si>
  <si>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</si>
  <si>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</si>
  <si>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</si>
  <si>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</si>
  <si>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</si>
  <si>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</si>
  <si>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</si>
  <si>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</si>
  <si>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</si>
  <si>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</si>
  <si>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</si>
  <si>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</si>
  <si>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</si>
  <si>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</si>
  <si>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</si>
  <si>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</si>
  <si>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</si>
  <si>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</si>
  <si>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</si>
  <si>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</si>
  <si>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</si>
  <si>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</si>
  <si>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</si>
  <si>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</si>
  <si>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</si>
  <si>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</si>
  <si>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</si>
  <si>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</si>
  <si>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</si>
  <si>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</si>
  <si>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</si>
  <si>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</si>
  <si>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</si>
  <si>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</si>
  <si>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</si>
  <si>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</si>
  <si>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</si>
  <si>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</si>
  <si>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</si>
  <si>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</si>
  <si>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</si>
  <si>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</si>
  <si>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</si>
  <si>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</si>
  <si>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</si>
  <si>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</si>
  <si>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</si>
  <si>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</si>
  <si>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</si>
  <si>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</si>
  <si>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</si>
  <si>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</si>
  <si>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</si>
  <si>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</si>
  <si>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</si>
  <si>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</si>
  <si>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</si>
  <si>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</si>
  <si>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</si>
  <si>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</si>
  <si>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</si>
  <si>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</si>
  <si>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</si>
  <si>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</si>
  <si>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</si>
  <si>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</si>
  <si>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 xml:space="preserve"> Sistema para el Desarrollo Integral de la Familia del Municipio de Salamanca, Guanajuato. (a)</t>
  </si>
  <si>
    <t>31120M26D010000 DIRECCION GENERAL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</si>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</sst>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3"/>
  <sheetViews>
    <sheetView showGridLines="0" tabSelected="1" zoomScale="75" zoomScaleNormal="75" workbookViewId="0">
      <selection activeCell="A83" sqref="A83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60" t="s">
        <v>0</v>
      </c>
      <c r="B1" s="161"/>
      <c r="C1" s="161"/>
      <c r="D1" s="161"/>
      <c r="E1" s="161"/>
      <c r="F1" s="162"/>
    </row>
    <row r="2" spans="1:6" ht="15" customHeight="1" x14ac:dyDescent="0.25">
      <c r="A2" s="110" t="s">
        <v>602</v>
      </c>
      <c r="B2" s="111"/>
      <c r="C2" s="111"/>
      <c r="D2" s="111"/>
      <c r="E2" s="111"/>
      <c r="F2" s="112"/>
    </row>
    <row r="3" spans="1:6" ht="15" customHeight="1" x14ac:dyDescent="0.25">
      <c r="A3" s="113" t="s">
        <v>1</v>
      </c>
      <c r="B3" s="114"/>
      <c r="C3" s="114"/>
      <c r="D3" s="114"/>
      <c r="E3" s="114"/>
      <c r="F3" s="115"/>
    </row>
    <row r="4" spans="1:6" ht="12.95" customHeight="1" x14ac:dyDescent="0.25">
      <c r="A4" s="113" t="s">
        <v>597</v>
      </c>
      <c r="B4" s="114"/>
      <c r="C4" s="114"/>
      <c r="D4" s="114"/>
      <c r="E4" s="114"/>
      <c r="F4" s="115"/>
    </row>
    <row r="5" spans="1:6" ht="12.95" customHeight="1" x14ac:dyDescent="0.25">
      <c r="A5" s="116" t="s">
        <v>2</v>
      </c>
      <c r="B5" s="117"/>
      <c r="C5" s="117"/>
      <c r="D5" s="117"/>
      <c r="E5" s="117"/>
      <c r="F5" s="118"/>
    </row>
    <row r="6" spans="1:6" ht="41.45" customHeight="1" x14ac:dyDescent="0.25">
      <c r="A6" s="40" t="s">
        <v>3</v>
      </c>
      <c r="B6" s="41" t="s">
        <v>594</v>
      </c>
      <c r="C6" s="1" t="s">
        <v>595</v>
      </c>
      <c r="D6" s="42" t="s">
        <v>4</v>
      </c>
      <c r="E6" s="41" t="s">
        <v>594</v>
      </c>
      <c r="F6" s="1" t="s">
        <v>595</v>
      </c>
    </row>
    <row r="7" spans="1:6" ht="12.95" customHeight="1" x14ac:dyDescent="0.25">
      <c r="A7" s="43" t="s">
        <v>5</v>
      </c>
      <c r="B7" s="44"/>
      <c r="C7" s="44"/>
      <c r="D7" s="43" t="s">
        <v>6</v>
      </c>
      <c r="E7" s="44"/>
      <c r="F7" s="44"/>
    </row>
    <row r="8" spans="1:6" x14ac:dyDescent="0.25">
      <c r="A8" s="2" t="s">
        <v>7</v>
      </c>
      <c r="B8" s="45"/>
      <c r="C8" s="45"/>
      <c r="D8" s="2" t="s">
        <v>8</v>
      </c>
      <c r="E8" s="45"/>
      <c r="F8" s="45"/>
    </row>
    <row r="9" spans="1:6" x14ac:dyDescent="0.25">
      <c r="A9" s="46" t="s">
        <v>9</v>
      </c>
      <c r="B9" s="47">
        <v>9988935</v>
      </c>
      <c r="C9" s="47">
        <v>11085858</v>
      </c>
      <c r="D9" s="46" t="s">
        <v>10</v>
      </c>
      <c r="E9" s="47">
        <v>461544</v>
      </c>
      <c r="F9" s="47">
        <v>3245465</v>
      </c>
    </row>
    <row r="10" spans="1:6" x14ac:dyDescent="0.25">
      <c r="A10" s="48" t="s">
        <v>11</v>
      </c>
      <c r="B10" s="47">
        <v>0</v>
      </c>
      <c r="C10" s="47">
        <v>0</v>
      </c>
      <c r="D10" s="48" t="s">
        <v>12</v>
      </c>
      <c r="E10" s="47">
        <v>6915</v>
      </c>
      <c r="F10" s="47">
        <v>20726</v>
      </c>
    </row>
    <row r="11" spans="1:6" x14ac:dyDescent="0.25">
      <c r="A11" s="48" t="s">
        <v>13</v>
      </c>
      <c r="B11" s="47">
        <v>9988935</v>
      </c>
      <c r="C11" s="47">
        <v>11085858</v>
      </c>
      <c r="D11" s="48" t="s">
        <v>14</v>
      </c>
      <c r="E11" s="47">
        <v>36098</v>
      </c>
      <c r="F11" s="47">
        <v>1134598</v>
      </c>
    </row>
    <row r="12" spans="1:6" x14ac:dyDescent="0.25">
      <c r="A12" s="48" t="s">
        <v>15</v>
      </c>
      <c r="B12" s="47">
        <v>0</v>
      </c>
      <c r="C12" s="47">
        <v>0</v>
      </c>
      <c r="D12" s="48" t="s">
        <v>16</v>
      </c>
      <c r="E12" s="47">
        <v>0</v>
      </c>
      <c r="F12" s="47">
        <v>0</v>
      </c>
    </row>
    <row r="13" spans="1:6" x14ac:dyDescent="0.25">
      <c r="A13" s="48" t="s">
        <v>17</v>
      </c>
      <c r="B13" s="47">
        <v>0</v>
      </c>
      <c r="C13" s="47">
        <v>0</v>
      </c>
      <c r="D13" s="48" t="s">
        <v>18</v>
      </c>
      <c r="E13" s="47">
        <v>0</v>
      </c>
      <c r="F13" s="47">
        <v>0</v>
      </c>
    </row>
    <row r="14" spans="1:6" x14ac:dyDescent="0.25">
      <c r="A14" s="48" t="s">
        <v>19</v>
      </c>
      <c r="B14" s="47">
        <v>0</v>
      </c>
      <c r="C14" s="47">
        <v>0</v>
      </c>
      <c r="D14" s="48" t="s">
        <v>20</v>
      </c>
      <c r="E14" s="47">
        <v>0</v>
      </c>
      <c r="F14" s="47">
        <v>0</v>
      </c>
    </row>
    <row r="15" spans="1:6" x14ac:dyDescent="0.25">
      <c r="A15" s="48" t="s">
        <v>21</v>
      </c>
      <c r="B15" s="47">
        <v>0</v>
      </c>
      <c r="C15" s="47">
        <v>0</v>
      </c>
      <c r="D15" s="48" t="s">
        <v>22</v>
      </c>
      <c r="E15" s="47">
        <v>0</v>
      </c>
      <c r="F15" s="47">
        <v>0</v>
      </c>
    </row>
    <row r="16" spans="1:6" x14ac:dyDescent="0.25">
      <c r="A16" s="48" t="s">
        <v>23</v>
      </c>
      <c r="B16" s="47">
        <v>0</v>
      </c>
      <c r="C16" s="47">
        <v>0</v>
      </c>
      <c r="D16" s="48" t="s">
        <v>24</v>
      </c>
      <c r="E16" s="47">
        <v>415536</v>
      </c>
      <c r="F16" s="47">
        <v>802969</v>
      </c>
    </row>
    <row r="17" spans="1:6" x14ac:dyDescent="0.25">
      <c r="A17" s="46" t="s">
        <v>25</v>
      </c>
      <c r="B17" s="47">
        <v>540587</v>
      </c>
      <c r="C17" s="47">
        <v>525242</v>
      </c>
      <c r="D17" s="48" t="s">
        <v>26</v>
      </c>
      <c r="E17" s="47">
        <v>0</v>
      </c>
      <c r="F17" s="47">
        <v>0</v>
      </c>
    </row>
    <row r="18" spans="1:6" x14ac:dyDescent="0.25">
      <c r="A18" s="48" t="s">
        <v>27</v>
      </c>
      <c r="B18" s="47">
        <v>0</v>
      </c>
      <c r="C18" s="47">
        <v>0</v>
      </c>
      <c r="D18" s="48" t="s">
        <v>28</v>
      </c>
      <c r="E18" s="47">
        <v>2995</v>
      </c>
      <c r="F18" s="47">
        <v>1287171</v>
      </c>
    </row>
    <row r="19" spans="1:6" x14ac:dyDescent="0.25">
      <c r="A19" s="48" t="s">
        <v>29</v>
      </c>
      <c r="B19" s="47">
        <v>309647</v>
      </c>
      <c r="C19" s="47">
        <v>309647</v>
      </c>
      <c r="D19" s="46" t="s">
        <v>30</v>
      </c>
      <c r="E19" s="47">
        <v>0</v>
      </c>
      <c r="F19" s="47">
        <v>0</v>
      </c>
    </row>
    <row r="20" spans="1:6" x14ac:dyDescent="0.25">
      <c r="A20" s="48" t="s">
        <v>31</v>
      </c>
      <c r="B20" s="47">
        <v>172639</v>
      </c>
      <c r="C20" s="47">
        <v>172630</v>
      </c>
      <c r="D20" s="48" t="s">
        <v>32</v>
      </c>
      <c r="E20" s="47">
        <v>0</v>
      </c>
      <c r="F20" s="47">
        <v>0</v>
      </c>
    </row>
    <row r="21" spans="1:6" x14ac:dyDescent="0.25">
      <c r="A21" s="48" t="s">
        <v>33</v>
      </c>
      <c r="B21" s="47">
        <v>0</v>
      </c>
      <c r="C21" s="47">
        <v>0</v>
      </c>
      <c r="D21" s="48" t="s">
        <v>34</v>
      </c>
      <c r="E21" s="47">
        <v>0</v>
      </c>
      <c r="F21" s="47">
        <v>0</v>
      </c>
    </row>
    <row r="22" spans="1:6" x14ac:dyDescent="0.25">
      <c r="A22" s="48" t="s">
        <v>35</v>
      </c>
      <c r="B22" s="47">
        <v>33053</v>
      </c>
      <c r="C22" s="47">
        <v>17718</v>
      </c>
      <c r="D22" s="48" t="s">
        <v>36</v>
      </c>
      <c r="E22" s="47">
        <v>0</v>
      </c>
      <c r="F22" s="47">
        <v>0</v>
      </c>
    </row>
    <row r="23" spans="1:6" x14ac:dyDescent="0.25">
      <c r="A23" s="48" t="s">
        <v>37</v>
      </c>
      <c r="B23" s="47">
        <v>0</v>
      </c>
      <c r="C23" s="47">
        <v>0</v>
      </c>
      <c r="D23" s="46" t="s">
        <v>38</v>
      </c>
      <c r="E23" s="47">
        <v>0</v>
      </c>
      <c r="F23" s="47">
        <v>0</v>
      </c>
    </row>
    <row r="24" spans="1:6" x14ac:dyDescent="0.25">
      <c r="A24" s="48" t="s">
        <v>39</v>
      </c>
      <c r="B24" s="47">
        <v>25248</v>
      </c>
      <c r="C24" s="47">
        <v>25248</v>
      </c>
      <c r="D24" s="48" t="s">
        <v>40</v>
      </c>
      <c r="E24" s="47">
        <v>0</v>
      </c>
      <c r="F24" s="47">
        <v>0</v>
      </c>
    </row>
    <row r="25" spans="1:6" x14ac:dyDescent="0.25">
      <c r="A25" s="46" t="s">
        <v>41</v>
      </c>
      <c r="B25" s="47">
        <v>1532307</v>
      </c>
      <c r="C25" s="47">
        <v>20880</v>
      </c>
      <c r="D25" s="48" t="s">
        <v>42</v>
      </c>
      <c r="E25" s="47">
        <v>0</v>
      </c>
      <c r="F25" s="47">
        <v>0</v>
      </c>
    </row>
    <row r="26" spans="1:6" x14ac:dyDescent="0.25">
      <c r="A26" s="48" t="s">
        <v>43</v>
      </c>
      <c r="B26" s="47">
        <v>0</v>
      </c>
      <c r="C26" s="47">
        <v>0</v>
      </c>
      <c r="D26" s="46" t="s">
        <v>44</v>
      </c>
      <c r="E26" s="47">
        <v>0</v>
      </c>
      <c r="F26" s="47">
        <v>0</v>
      </c>
    </row>
    <row r="27" spans="1:6" x14ac:dyDescent="0.25">
      <c r="A27" s="48" t="s">
        <v>45</v>
      </c>
      <c r="B27" s="47">
        <v>20880</v>
      </c>
      <c r="C27" s="47">
        <v>20880</v>
      </c>
      <c r="D27" s="46" t="s">
        <v>46</v>
      </c>
      <c r="E27" s="47">
        <v>0</v>
      </c>
      <c r="F27" s="47">
        <v>0</v>
      </c>
    </row>
    <row r="28" spans="1:6" x14ac:dyDescent="0.25">
      <c r="A28" s="48" t="s">
        <v>47</v>
      </c>
      <c r="B28" s="47">
        <v>0</v>
      </c>
      <c r="C28" s="47">
        <v>0</v>
      </c>
      <c r="D28" s="48" t="s">
        <v>48</v>
      </c>
      <c r="E28" s="47">
        <v>0</v>
      </c>
      <c r="F28" s="47">
        <v>0</v>
      </c>
    </row>
    <row r="29" spans="1:6" x14ac:dyDescent="0.25">
      <c r="A29" s="48" t="s">
        <v>49</v>
      </c>
      <c r="B29" s="47">
        <v>1511427</v>
      </c>
      <c r="C29" s="47">
        <v>0</v>
      </c>
      <c r="D29" s="48" t="s">
        <v>50</v>
      </c>
      <c r="E29" s="47">
        <v>0</v>
      </c>
      <c r="F29" s="47">
        <v>0</v>
      </c>
    </row>
    <row r="30" spans="1:6" x14ac:dyDescent="0.25">
      <c r="A30" s="48" t="s">
        <v>51</v>
      </c>
      <c r="B30" s="47">
        <v>0</v>
      </c>
      <c r="C30" s="47">
        <v>0</v>
      </c>
      <c r="D30" s="48" t="s">
        <v>52</v>
      </c>
      <c r="E30" s="47">
        <v>0</v>
      </c>
      <c r="F30" s="47">
        <v>0</v>
      </c>
    </row>
    <row r="31" spans="1:6" x14ac:dyDescent="0.25">
      <c r="A31" s="46" t="s">
        <v>53</v>
      </c>
      <c r="B31" s="47">
        <v>0</v>
      </c>
      <c r="C31" s="47">
        <v>0</v>
      </c>
      <c r="D31" s="46" t="s">
        <v>54</v>
      </c>
      <c r="E31" s="47">
        <v>0</v>
      </c>
      <c r="F31" s="47">
        <v>0</v>
      </c>
    </row>
    <row r="32" spans="1:6" x14ac:dyDescent="0.25">
      <c r="A32" s="48" t="s">
        <v>55</v>
      </c>
      <c r="B32" s="47">
        <v>0</v>
      </c>
      <c r="C32" s="47">
        <v>0</v>
      </c>
      <c r="D32" s="48" t="s">
        <v>56</v>
      </c>
      <c r="E32" s="47">
        <v>0</v>
      </c>
      <c r="F32" s="47">
        <v>0</v>
      </c>
    </row>
    <row r="33" spans="1:6" ht="14.45" customHeight="1" x14ac:dyDescent="0.25">
      <c r="A33" s="48" t="s">
        <v>57</v>
      </c>
      <c r="B33" s="47">
        <v>0</v>
      </c>
      <c r="C33" s="47">
        <v>0</v>
      </c>
      <c r="D33" s="48" t="s">
        <v>58</v>
      </c>
      <c r="E33" s="47">
        <v>0</v>
      </c>
      <c r="F33" s="47">
        <v>0</v>
      </c>
    </row>
    <row r="34" spans="1:6" ht="14.45" customHeight="1" x14ac:dyDescent="0.25">
      <c r="A34" s="48" t="s">
        <v>59</v>
      </c>
      <c r="B34" s="47">
        <v>0</v>
      </c>
      <c r="C34" s="47">
        <v>0</v>
      </c>
      <c r="D34" s="48" t="s">
        <v>60</v>
      </c>
      <c r="E34" s="47">
        <v>0</v>
      </c>
      <c r="F34" s="47">
        <v>0</v>
      </c>
    </row>
    <row r="35" spans="1:6" ht="14.45" customHeight="1" x14ac:dyDescent="0.25">
      <c r="A35" s="48" t="s">
        <v>61</v>
      </c>
      <c r="B35" s="47">
        <v>0</v>
      </c>
      <c r="C35" s="47">
        <v>0</v>
      </c>
      <c r="D35" s="48" t="s">
        <v>62</v>
      </c>
      <c r="E35" s="47">
        <v>0</v>
      </c>
      <c r="F35" s="47">
        <v>0</v>
      </c>
    </row>
    <row r="36" spans="1:6" ht="14.45" customHeight="1" x14ac:dyDescent="0.25">
      <c r="A36" s="48" t="s">
        <v>63</v>
      </c>
      <c r="B36" s="47">
        <v>0</v>
      </c>
      <c r="C36" s="47">
        <v>0</v>
      </c>
      <c r="D36" s="48" t="s">
        <v>64</v>
      </c>
      <c r="E36" s="47">
        <v>0</v>
      </c>
      <c r="F36" s="47">
        <v>0</v>
      </c>
    </row>
    <row r="37" spans="1:6" ht="14.45" customHeight="1" x14ac:dyDescent="0.25">
      <c r="A37" s="46" t="s">
        <v>65</v>
      </c>
      <c r="B37" s="47">
        <v>25257</v>
      </c>
      <c r="C37" s="47">
        <v>25257</v>
      </c>
      <c r="D37" s="48" t="s">
        <v>66</v>
      </c>
      <c r="E37" s="47">
        <v>0</v>
      </c>
      <c r="F37" s="47">
        <v>0</v>
      </c>
    </row>
    <row r="38" spans="1:6" x14ac:dyDescent="0.25">
      <c r="A38" s="46" t="s">
        <v>67</v>
      </c>
      <c r="B38" s="47">
        <v>0</v>
      </c>
      <c r="C38" s="47">
        <v>0</v>
      </c>
      <c r="D38" s="46" t="s">
        <v>68</v>
      </c>
      <c r="E38" s="47">
        <v>0</v>
      </c>
      <c r="F38" s="47">
        <v>0</v>
      </c>
    </row>
    <row r="39" spans="1:6" x14ac:dyDescent="0.25">
      <c r="A39" s="48" t="s">
        <v>69</v>
      </c>
      <c r="B39" s="47">
        <v>0</v>
      </c>
      <c r="C39" s="47">
        <v>0</v>
      </c>
      <c r="D39" s="48" t="s">
        <v>70</v>
      </c>
      <c r="E39" s="47">
        <v>0</v>
      </c>
      <c r="F39" s="47">
        <v>0</v>
      </c>
    </row>
    <row r="40" spans="1:6" x14ac:dyDescent="0.25">
      <c r="A40" s="48" t="s">
        <v>71</v>
      </c>
      <c r="B40" s="47">
        <v>0</v>
      </c>
      <c r="C40" s="47">
        <v>0</v>
      </c>
      <c r="D40" s="48" t="s">
        <v>72</v>
      </c>
      <c r="E40" s="47">
        <v>0</v>
      </c>
      <c r="F40" s="47">
        <v>0</v>
      </c>
    </row>
    <row r="41" spans="1:6" x14ac:dyDescent="0.25">
      <c r="A41" s="46" t="s">
        <v>73</v>
      </c>
      <c r="B41" s="47">
        <v>0</v>
      </c>
      <c r="C41" s="47">
        <v>0</v>
      </c>
      <c r="D41" s="48" t="s">
        <v>74</v>
      </c>
      <c r="E41" s="47">
        <v>0</v>
      </c>
      <c r="F41" s="47">
        <v>0</v>
      </c>
    </row>
    <row r="42" spans="1:6" x14ac:dyDescent="0.25">
      <c r="A42" s="48" t="s">
        <v>75</v>
      </c>
      <c r="B42" s="47">
        <v>0</v>
      </c>
      <c r="C42" s="47">
        <v>0</v>
      </c>
      <c r="D42" s="46" t="s">
        <v>76</v>
      </c>
      <c r="E42" s="47">
        <v>0</v>
      </c>
      <c r="F42" s="47">
        <v>0</v>
      </c>
    </row>
    <row r="43" spans="1:6" x14ac:dyDescent="0.25">
      <c r="A43" s="48" t="s">
        <v>77</v>
      </c>
      <c r="B43" s="47">
        <v>0</v>
      </c>
      <c r="C43" s="47">
        <v>0</v>
      </c>
      <c r="D43" s="48" t="s">
        <v>78</v>
      </c>
      <c r="E43" s="47">
        <v>0</v>
      </c>
      <c r="F43" s="47">
        <v>0</v>
      </c>
    </row>
    <row r="44" spans="1:6" x14ac:dyDescent="0.25">
      <c r="A44" s="48" t="s">
        <v>79</v>
      </c>
      <c r="B44" s="47">
        <v>0</v>
      </c>
      <c r="C44" s="47">
        <v>0</v>
      </c>
      <c r="D44" s="48" t="s">
        <v>80</v>
      </c>
      <c r="E44" s="47">
        <v>0</v>
      </c>
      <c r="F44" s="47">
        <v>0</v>
      </c>
    </row>
    <row r="45" spans="1:6" x14ac:dyDescent="0.25">
      <c r="A45" s="48" t="s">
        <v>81</v>
      </c>
      <c r="B45" s="47">
        <v>0</v>
      </c>
      <c r="C45" s="47">
        <v>0</v>
      </c>
      <c r="D45" s="48" t="s">
        <v>82</v>
      </c>
      <c r="E45" s="47">
        <v>0</v>
      </c>
      <c r="F45" s="47">
        <v>0</v>
      </c>
    </row>
    <row r="46" spans="1:6" x14ac:dyDescent="0.25">
      <c r="A46" s="45"/>
      <c r="B46" s="49"/>
      <c r="C46" s="49"/>
      <c r="D46" s="45"/>
      <c r="E46" s="49">
        <v>0</v>
      </c>
      <c r="F46" s="49">
        <v>0</v>
      </c>
    </row>
    <row r="47" spans="1:6" x14ac:dyDescent="0.25">
      <c r="A47" s="3" t="s">
        <v>83</v>
      </c>
      <c r="B47" s="4">
        <v>12087087</v>
      </c>
      <c r="C47" s="4">
        <v>11657238</v>
      </c>
      <c r="D47" s="2" t="s">
        <v>84</v>
      </c>
      <c r="E47" s="4">
        <v>461544</v>
      </c>
      <c r="F47" s="4">
        <v>3245465</v>
      </c>
    </row>
    <row r="48" spans="1:6" x14ac:dyDescent="0.25">
      <c r="A48" s="45"/>
      <c r="B48" s="49"/>
      <c r="C48" s="49"/>
      <c r="D48" s="45"/>
      <c r="E48" s="49"/>
      <c r="F48" s="49"/>
    </row>
    <row r="49" spans="1:6" x14ac:dyDescent="0.25">
      <c r="A49" s="2" t="s">
        <v>85</v>
      </c>
      <c r="B49" s="49"/>
      <c r="C49" s="49"/>
      <c r="D49" s="2" t="s">
        <v>86</v>
      </c>
      <c r="E49" s="49"/>
      <c r="F49" s="49"/>
    </row>
    <row r="50" spans="1:6" x14ac:dyDescent="0.25">
      <c r="A50" s="46" t="s">
        <v>87</v>
      </c>
      <c r="B50" s="47">
        <v>0</v>
      </c>
      <c r="C50" s="47">
        <v>0</v>
      </c>
      <c r="D50" s="46" t="s">
        <v>88</v>
      </c>
      <c r="E50" s="47">
        <v>0</v>
      </c>
      <c r="F50" s="47">
        <v>0</v>
      </c>
    </row>
    <row r="51" spans="1:6" x14ac:dyDescent="0.25">
      <c r="A51" s="46" t="s">
        <v>89</v>
      </c>
      <c r="B51" s="47">
        <v>0</v>
      </c>
      <c r="C51" s="47">
        <v>0</v>
      </c>
      <c r="D51" s="46" t="s">
        <v>90</v>
      </c>
      <c r="E51" s="47">
        <v>0</v>
      </c>
      <c r="F51" s="47">
        <v>0</v>
      </c>
    </row>
    <row r="52" spans="1:6" x14ac:dyDescent="0.25">
      <c r="A52" s="46" t="s">
        <v>91</v>
      </c>
      <c r="B52" s="47">
        <v>178119</v>
      </c>
      <c r="C52" s="47">
        <v>178119</v>
      </c>
      <c r="D52" s="46" t="s">
        <v>92</v>
      </c>
      <c r="E52" s="47">
        <v>0</v>
      </c>
      <c r="F52" s="47">
        <v>0</v>
      </c>
    </row>
    <row r="53" spans="1:6" x14ac:dyDescent="0.25">
      <c r="A53" s="46" t="s">
        <v>93</v>
      </c>
      <c r="B53" s="47">
        <v>11711763</v>
      </c>
      <c r="C53" s="47">
        <v>11604821</v>
      </c>
      <c r="D53" s="46" t="s">
        <v>94</v>
      </c>
      <c r="E53" s="47">
        <v>0</v>
      </c>
      <c r="F53" s="47">
        <v>0</v>
      </c>
    </row>
    <row r="54" spans="1:6" x14ac:dyDescent="0.25">
      <c r="A54" s="46" t="s">
        <v>95</v>
      </c>
      <c r="B54" s="47">
        <v>166707</v>
      </c>
      <c r="C54" s="47">
        <v>166707</v>
      </c>
      <c r="D54" s="46" t="s">
        <v>96</v>
      </c>
      <c r="E54" s="47">
        <v>0</v>
      </c>
      <c r="F54" s="47">
        <v>0</v>
      </c>
    </row>
    <row r="55" spans="1:6" x14ac:dyDescent="0.25">
      <c r="A55" s="46" t="s">
        <v>97</v>
      </c>
      <c r="B55" s="47">
        <v>-6835981</v>
      </c>
      <c r="C55" s="47">
        <v>-6835981</v>
      </c>
      <c r="D55" s="50" t="s">
        <v>98</v>
      </c>
      <c r="E55" s="47">
        <v>0</v>
      </c>
      <c r="F55" s="47">
        <v>0</v>
      </c>
    </row>
    <row r="56" spans="1:6" x14ac:dyDescent="0.25">
      <c r="A56" s="46" t="s">
        <v>99</v>
      </c>
      <c r="B56" s="47">
        <v>0</v>
      </c>
      <c r="C56" s="47">
        <v>0</v>
      </c>
      <c r="D56" s="45"/>
      <c r="E56" s="49"/>
      <c r="F56" s="49"/>
    </row>
    <row r="57" spans="1:6" x14ac:dyDescent="0.25">
      <c r="A57" s="46" t="s">
        <v>100</v>
      </c>
      <c r="B57" s="47">
        <v>0</v>
      </c>
      <c r="C57" s="47">
        <v>0</v>
      </c>
      <c r="D57" s="2" t="s">
        <v>101</v>
      </c>
      <c r="E57" s="4">
        <v>0</v>
      </c>
      <c r="F57" s="4">
        <v>0</v>
      </c>
    </row>
    <row r="58" spans="1:6" x14ac:dyDescent="0.25">
      <c r="A58" s="46" t="s">
        <v>102</v>
      </c>
      <c r="B58" s="47">
        <v>0</v>
      </c>
      <c r="C58" s="47">
        <v>0</v>
      </c>
      <c r="D58" s="45"/>
      <c r="E58" s="49"/>
      <c r="F58" s="49"/>
    </row>
    <row r="59" spans="1:6" x14ac:dyDescent="0.25">
      <c r="A59" s="45"/>
      <c r="B59" s="49"/>
      <c r="C59" s="49"/>
      <c r="D59" s="2" t="s">
        <v>103</v>
      </c>
      <c r="E59" s="4">
        <v>461544</v>
      </c>
      <c r="F59" s="4">
        <v>3245465</v>
      </c>
    </row>
    <row r="60" spans="1:6" x14ac:dyDescent="0.25">
      <c r="A60" s="3" t="s">
        <v>104</v>
      </c>
      <c r="B60" s="4">
        <v>5220608</v>
      </c>
      <c r="C60" s="4">
        <v>5113665</v>
      </c>
      <c r="D60" s="45"/>
      <c r="E60" s="49"/>
      <c r="F60" s="49"/>
    </row>
    <row r="61" spans="1:6" x14ac:dyDescent="0.25">
      <c r="A61" s="45"/>
      <c r="B61" s="49"/>
      <c r="C61" s="49"/>
      <c r="D61" s="51" t="s">
        <v>105</v>
      </c>
      <c r="E61" s="49"/>
      <c r="F61" s="49"/>
    </row>
    <row r="62" spans="1:6" x14ac:dyDescent="0.25">
      <c r="A62" s="3" t="s">
        <v>106</v>
      </c>
      <c r="B62" s="4">
        <v>17307695</v>
      </c>
      <c r="C62" s="4">
        <v>16770903</v>
      </c>
      <c r="D62" s="45"/>
      <c r="E62" s="49"/>
      <c r="F62" s="49"/>
    </row>
    <row r="63" spans="1:6" x14ac:dyDescent="0.25">
      <c r="A63" s="45"/>
      <c r="B63" s="45"/>
      <c r="C63" s="45"/>
      <c r="D63" s="52" t="s">
        <v>107</v>
      </c>
      <c r="E63" s="47">
        <v>0</v>
      </c>
      <c r="F63" s="47">
        <v>0</v>
      </c>
    </row>
    <row r="64" spans="1:6" x14ac:dyDescent="0.25">
      <c r="A64" s="45"/>
      <c r="B64" s="45"/>
      <c r="C64" s="45"/>
      <c r="D64" s="46" t="s">
        <v>108</v>
      </c>
      <c r="E64" s="47">
        <v>0</v>
      </c>
      <c r="F64" s="47">
        <v>0</v>
      </c>
    </row>
    <row r="65" spans="1:6" x14ac:dyDescent="0.25">
      <c r="A65" s="45"/>
      <c r="B65" s="45"/>
      <c r="C65" s="45"/>
      <c r="D65" s="50" t="s">
        <v>109</v>
      </c>
      <c r="E65" s="47">
        <v>0</v>
      </c>
      <c r="F65" s="47">
        <v>0</v>
      </c>
    </row>
    <row r="66" spans="1:6" x14ac:dyDescent="0.25">
      <c r="A66" s="45"/>
      <c r="B66" s="45"/>
      <c r="C66" s="45"/>
      <c r="D66" s="46" t="s">
        <v>110</v>
      </c>
      <c r="E66" s="47">
        <v>0</v>
      </c>
      <c r="F66" s="47">
        <v>0</v>
      </c>
    </row>
    <row r="67" spans="1:6" x14ac:dyDescent="0.25">
      <c r="A67" s="45"/>
      <c r="B67" s="45"/>
      <c r="C67" s="45"/>
      <c r="D67" s="45"/>
      <c r="E67" s="49"/>
      <c r="F67" s="49"/>
    </row>
    <row r="68" spans="1:6" x14ac:dyDescent="0.25">
      <c r="A68" s="45"/>
      <c r="B68" s="45"/>
      <c r="C68" s="45"/>
      <c r="D68" s="52" t="s">
        <v>111</v>
      </c>
      <c r="E68" s="47">
        <v>16846150</v>
      </c>
      <c r="F68" s="47">
        <v>13525438</v>
      </c>
    </row>
    <row r="69" spans="1:6" x14ac:dyDescent="0.25">
      <c r="A69" s="53"/>
      <c r="B69" s="45"/>
      <c r="C69" s="45"/>
      <c r="D69" s="46" t="s">
        <v>112</v>
      </c>
      <c r="E69" s="47">
        <v>3314109</v>
      </c>
      <c r="F69" s="47">
        <v>4856269</v>
      </c>
    </row>
    <row r="70" spans="1:6" x14ac:dyDescent="0.25">
      <c r="A70" s="53"/>
      <c r="B70" s="45"/>
      <c r="C70" s="45"/>
      <c r="D70" s="46" t="s">
        <v>113</v>
      </c>
      <c r="E70" s="47">
        <v>13532041</v>
      </c>
      <c r="F70" s="47">
        <v>8669170</v>
      </c>
    </row>
    <row r="71" spans="1:6" x14ac:dyDescent="0.25">
      <c r="A71" s="53"/>
      <c r="B71" s="45"/>
      <c r="C71" s="45"/>
      <c r="D71" s="46" t="s">
        <v>114</v>
      </c>
      <c r="E71" s="47">
        <v>0</v>
      </c>
      <c r="F71" s="47">
        <v>0</v>
      </c>
    </row>
    <row r="72" spans="1:6" x14ac:dyDescent="0.25">
      <c r="A72" s="53"/>
      <c r="B72" s="45"/>
      <c r="C72" s="45"/>
      <c r="D72" s="46" t="s">
        <v>115</v>
      </c>
      <c r="E72" s="47">
        <v>0</v>
      </c>
      <c r="F72" s="47">
        <v>0</v>
      </c>
    </row>
    <row r="73" spans="1:6" x14ac:dyDescent="0.25">
      <c r="A73" s="53"/>
      <c r="B73" s="45"/>
      <c r="C73" s="45"/>
      <c r="D73" s="46" t="s">
        <v>116</v>
      </c>
      <c r="E73" s="47">
        <v>0</v>
      </c>
      <c r="F73" s="47">
        <v>0</v>
      </c>
    </row>
    <row r="74" spans="1:6" x14ac:dyDescent="0.25">
      <c r="A74" s="53"/>
      <c r="B74" s="45"/>
      <c r="C74" s="45"/>
      <c r="D74" s="45"/>
      <c r="E74" s="49"/>
      <c r="F74" s="49"/>
    </row>
    <row r="75" spans="1:6" x14ac:dyDescent="0.25">
      <c r="A75" s="53"/>
      <c r="B75" s="45"/>
      <c r="C75" s="45"/>
      <c r="D75" s="52" t="s">
        <v>117</v>
      </c>
      <c r="E75" s="47">
        <v>0</v>
      </c>
      <c r="F75" s="47">
        <v>0</v>
      </c>
    </row>
    <row r="76" spans="1:6" x14ac:dyDescent="0.25">
      <c r="A76" s="53"/>
      <c r="B76" s="45"/>
      <c r="C76" s="45"/>
      <c r="D76" s="46" t="s">
        <v>118</v>
      </c>
      <c r="E76" s="47">
        <v>0</v>
      </c>
      <c r="F76" s="47">
        <v>0</v>
      </c>
    </row>
    <row r="77" spans="1:6" x14ac:dyDescent="0.25">
      <c r="A77" s="53"/>
      <c r="B77" s="45"/>
      <c r="C77" s="45"/>
      <c r="D77" s="46" t="s">
        <v>119</v>
      </c>
      <c r="E77" s="47">
        <v>0</v>
      </c>
      <c r="F77" s="47">
        <v>0</v>
      </c>
    </row>
    <row r="78" spans="1:6" x14ac:dyDescent="0.25">
      <c r="A78" s="53"/>
      <c r="B78" s="45"/>
      <c r="C78" s="45"/>
      <c r="D78" s="45"/>
      <c r="E78" s="49"/>
      <c r="F78" s="49"/>
    </row>
    <row r="79" spans="1:6" x14ac:dyDescent="0.25">
      <c r="A79" s="53"/>
      <c r="B79" s="45"/>
      <c r="C79" s="45"/>
      <c r="D79" s="2" t="s">
        <v>120</v>
      </c>
      <c r="E79" s="4">
        <v>16846150</v>
      </c>
      <c r="F79" s="4">
        <v>13525438</v>
      </c>
    </row>
    <row r="80" spans="1:6" x14ac:dyDescent="0.25">
      <c r="A80" s="53"/>
      <c r="B80" s="45"/>
      <c r="C80" s="45"/>
      <c r="D80" s="45"/>
      <c r="E80" s="49"/>
      <c r="F80" s="49"/>
    </row>
    <row r="81" spans="1:6" x14ac:dyDescent="0.25">
      <c r="A81" s="53"/>
      <c r="B81" s="45"/>
      <c r="C81" s="45"/>
      <c r="D81" s="2" t="s">
        <v>121</v>
      </c>
      <c r="E81" s="4">
        <v>17307695</v>
      </c>
      <c r="F81" s="4">
        <v>16770903</v>
      </c>
    </row>
    <row r="82" spans="1:6" x14ac:dyDescent="0.25">
      <c r="A82" s="54"/>
      <c r="B82" s="55"/>
      <c r="C82" s="55"/>
      <c r="D82" s="55"/>
      <c r="E82" s="56"/>
      <c r="F82" s="56"/>
    </row>
    <row r="83" spans="1:6" x14ac:dyDescent="0.25">
      <c r="A83" t="s">
        <v>604</v>
      </c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8:C4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</sheetPr>
  <dimension ref="A1:G37"/>
  <sheetViews>
    <sheetView showGridLines="0" zoomScale="75" zoomScaleNormal="75" workbookViewId="0">
      <selection activeCell="B23" sqref="B23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9" t="s">
        <v>447</v>
      </c>
      <c r="B1" s="161"/>
      <c r="C1" s="161"/>
      <c r="D1" s="161"/>
      <c r="E1" s="161"/>
      <c r="F1" s="161"/>
      <c r="G1" s="162"/>
    </row>
    <row r="2" spans="1:7" x14ac:dyDescent="0.25">
      <c r="A2" s="181" t="str">
        <f>'Formato 1'!A2</f>
        <v xml:space="preserve"> Sistema para el Desarrollo Integral de la Familia del Municipio de Salamanca, Guanajuato. (a)</v>
      </c>
      <c r="B2" s="182"/>
      <c r="C2" s="182"/>
      <c r="D2" s="182"/>
      <c r="E2" s="182"/>
      <c r="F2" s="182"/>
      <c r="G2" s="183"/>
    </row>
    <row r="3" spans="1:7" x14ac:dyDescent="0.25">
      <c r="A3" s="178" t="s">
        <v>448</v>
      </c>
      <c r="B3" s="179"/>
      <c r="C3" s="179"/>
      <c r="D3" s="179"/>
      <c r="E3" s="179"/>
      <c r="F3" s="179"/>
      <c r="G3" s="180"/>
    </row>
    <row r="4" spans="1:7" x14ac:dyDescent="0.25">
      <c r="A4" s="178" t="s">
        <v>2</v>
      </c>
      <c r="B4" s="179"/>
      <c r="C4" s="179"/>
      <c r="D4" s="179"/>
      <c r="E4" s="179"/>
      <c r="F4" s="179"/>
      <c r="G4" s="180"/>
    </row>
    <row r="5" spans="1:7" x14ac:dyDescent="0.25">
      <c r="A5" s="172" t="s">
        <v>449</v>
      </c>
      <c r="B5" s="173"/>
      <c r="C5" s="173"/>
      <c r="D5" s="173"/>
      <c r="E5" s="173"/>
      <c r="F5" s="173"/>
      <c r="G5" s="174"/>
    </row>
    <row r="6" spans="1:7" ht="30" x14ac:dyDescent="0.25">
      <c r="A6" s="139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 x14ac:dyDescent="0.25">
      <c r="A7" s="26" t="s">
        <v>563</v>
      </c>
      <c r="B7" s="119">
        <f>SUM(B8:B19)</f>
        <v>0</v>
      </c>
      <c r="C7" s="119">
        <f t="shared" ref="C7:G7" si="0">SUM(C8:C19)</f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 x14ac:dyDescent="0.25">
      <c r="A8" s="58" t="s">
        <v>564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25">
      <c r="A9" s="58" t="s">
        <v>565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488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566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8" t="s">
        <v>567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9" t="s">
        <v>491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568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 t="s">
        <v>494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58" t="s">
        <v>569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92" t="s">
        <v>570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 x14ac:dyDescent="0.25">
      <c r="A20" s="58" t="s">
        <v>578</v>
      </c>
      <c r="B20" s="75"/>
      <c r="C20" s="75"/>
      <c r="D20" s="75"/>
      <c r="E20" s="75"/>
      <c r="F20" s="75"/>
      <c r="G20" s="75"/>
    </row>
    <row r="21" spans="1:7" x14ac:dyDescent="0.25">
      <c r="A21" s="3" t="s">
        <v>571</v>
      </c>
      <c r="B21" s="119">
        <f>SUM(B22:B26)</f>
        <v>0</v>
      </c>
      <c r="C21" s="119">
        <f t="shared" ref="C21:G21" si="1">SUM(C22:C26)</f>
        <v>0</v>
      </c>
      <c r="D21" s="119">
        <f t="shared" si="1"/>
        <v>0</v>
      </c>
      <c r="E21" s="119">
        <f t="shared" si="1"/>
        <v>0</v>
      </c>
      <c r="F21" s="119">
        <f t="shared" si="1"/>
        <v>0</v>
      </c>
      <c r="G21" s="119">
        <f t="shared" si="1"/>
        <v>0</v>
      </c>
    </row>
    <row r="22" spans="1:7" x14ac:dyDescent="0.25">
      <c r="A22" s="58" t="s">
        <v>572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573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8" t="s">
        <v>499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ht="30" x14ac:dyDescent="0.25">
      <c r="A25" s="59" t="s">
        <v>500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574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77" t="s">
        <v>578</v>
      </c>
      <c r="B27" s="76"/>
      <c r="C27" s="76"/>
      <c r="D27" s="76"/>
      <c r="E27" s="76"/>
      <c r="F27" s="76"/>
      <c r="G27" s="76"/>
    </row>
    <row r="28" spans="1:7" x14ac:dyDescent="0.25">
      <c r="A28" s="3" t="s">
        <v>575</v>
      </c>
      <c r="B28" s="119">
        <f>SUM(B29)</f>
        <v>0</v>
      </c>
      <c r="C28" s="119">
        <f t="shared" ref="C28:G28" si="2">SUM(C29)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25">
      <c r="A29" s="58" t="s">
        <v>576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x14ac:dyDescent="0.25">
      <c r="A30" s="45" t="s">
        <v>578</v>
      </c>
      <c r="B30" s="78"/>
      <c r="C30" s="78"/>
      <c r="D30" s="78"/>
      <c r="E30" s="78"/>
      <c r="F30" s="78"/>
      <c r="G30" s="78"/>
    </row>
    <row r="31" spans="1:7" ht="14.45" customHeight="1" x14ac:dyDescent="0.25">
      <c r="A31" s="3" t="s">
        <v>577</v>
      </c>
      <c r="B31" s="119">
        <f>B21+B7+B28</f>
        <v>0</v>
      </c>
      <c r="C31" s="119">
        <f t="shared" ref="C31:G31" si="3">C21+C7+C28</f>
        <v>0</v>
      </c>
      <c r="D31" s="119">
        <f t="shared" si="3"/>
        <v>0</v>
      </c>
      <c r="E31" s="119">
        <f t="shared" si="3"/>
        <v>0</v>
      </c>
      <c r="F31" s="119">
        <f t="shared" si="3"/>
        <v>0</v>
      </c>
      <c r="G31" s="119">
        <f t="shared" si="3"/>
        <v>0</v>
      </c>
    </row>
    <row r="32" spans="1:7" ht="14.45" customHeight="1" x14ac:dyDescent="0.25">
      <c r="A32" s="45"/>
      <c r="B32" s="141"/>
      <c r="C32" s="141"/>
      <c r="D32" s="141"/>
      <c r="E32" s="141"/>
      <c r="F32" s="141"/>
      <c r="G32" s="141"/>
    </row>
    <row r="33" spans="1:7" x14ac:dyDescent="0.25">
      <c r="A33" s="144" t="s">
        <v>291</v>
      </c>
      <c r="B33" s="53"/>
      <c r="C33" s="53"/>
      <c r="D33" s="53"/>
      <c r="E33" s="53"/>
      <c r="F33" s="53"/>
      <c r="G33" s="53"/>
    </row>
    <row r="34" spans="1:7" ht="30" x14ac:dyDescent="0.25">
      <c r="A34" s="142" t="s">
        <v>464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ht="30" x14ac:dyDescent="0.25">
      <c r="A35" s="142" t="s">
        <v>293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144" t="s">
        <v>504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54"/>
      <c r="B37" s="54"/>
      <c r="C37" s="54"/>
      <c r="D37" s="54"/>
      <c r="E37" s="54"/>
      <c r="F37" s="54"/>
      <c r="G37" s="54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G30"/>
  <sheetViews>
    <sheetView showGridLines="0" zoomScale="75" zoomScaleNormal="75" workbookViewId="0">
      <selection sqref="A1:XFD104857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9" t="s">
        <v>466</v>
      </c>
      <c r="B1" s="161"/>
      <c r="C1" s="161"/>
      <c r="D1" s="161"/>
      <c r="E1" s="161"/>
      <c r="F1" s="161"/>
      <c r="G1" s="162"/>
    </row>
    <row r="2" spans="1:7" x14ac:dyDescent="0.25">
      <c r="A2" s="181" t="str">
        <f>'Formato 1'!A2</f>
        <v xml:space="preserve"> Sistema para el Desarrollo Integral de la Familia del Municipio de Salamanca, Guanajuato. (a)</v>
      </c>
      <c r="B2" s="182"/>
      <c r="C2" s="182"/>
      <c r="D2" s="182"/>
      <c r="E2" s="182"/>
      <c r="F2" s="182"/>
      <c r="G2" s="183"/>
    </row>
    <row r="3" spans="1:7" x14ac:dyDescent="0.25">
      <c r="A3" s="178" t="s">
        <v>467</v>
      </c>
      <c r="B3" s="179"/>
      <c r="C3" s="179"/>
      <c r="D3" s="179"/>
      <c r="E3" s="179"/>
      <c r="F3" s="179"/>
      <c r="G3" s="180"/>
    </row>
    <row r="4" spans="1:7" x14ac:dyDescent="0.25">
      <c r="A4" s="178" t="s">
        <v>2</v>
      </c>
      <c r="B4" s="179"/>
      <c r="C4" s="179"/>
      <c r="D4" s="179"/>
      <c r="E4" s="179"/>
      <c r="F4" s="179"/>
      <c r="G4" s="180"/>
    </row>
    <row r="5" spans="1:7" x14ac:dyDescent="0.25">
      <c r="A5" s="172" t="s">
        <v>449</v>
      </c>
      <c r="B5" s="173"/>
      <c r="C5" s="173"/>
      <c r="D5" s="173"/>
      <c r="E5" s="173"/>
      <c r="F5" s="173"/>
      <c r="G5" s="174"/>
    </row>
    <row r="6" spans="1:7" ht="30" x14ac:dyDescent="0.25">
      <c r="A6" s="139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 x14ac:dyDescent="0.25">
      <c r="A7" s="26" t="s">
        <v>469</v>
      </c>
      <c r="B7" s="119">
        <f t="shared" ref="B7:G7" si="0">SUM(B8:B16)</f>
        <v>0</v>
      </c>
      <c r="C7" s="119">
        <f t="shared" si="0"/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 x14ac:dyDescent="0.25">
      <c r="A8" s="58" t="s">
        <v>581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25">
      <c r="A9" s="58" t="s">
        <v>582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472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473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583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8" t="s">
        <v>475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9" t="s">
        <v>476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477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478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/>
      <c r="B17" s="75"/>
      <c r="C17" s="75"/>
      <c r="D17" s="75"/>
      <c r="E17" s="75"/>
      <c r="F17" s="75"/>
      <c r="G17" s="75"/>
    </row>
    <row r="18" spans="1:7" x14ac:dyDescent="0.25">
      <c r="A18" s="3" t="s">
        <v>479</v>
      </c>
      <c r="B18" s="119">
        <f>SUM(B19:B27)</f>
        <v>0</v>
      </c>
      <c r="C18" s="119">
        <f t="shared" ref="C18:G18" si="1">SUM(C19:C27)</f>
        <v>0</v>
      </c>
      <c r="D18" s="119">
        <f t="shared" si="1"/>
        <v>0</v>
      </c>
      <c r="E18" s="119">
        <f t="shared" si="1"/>
        <v>0</v>
      </c>
      <c r="F18" s="119">
        <f t="shared" si="1"/>
        <v>0</v>
      </c>
      <c r="G18" s="119">
        <f t="shared" si="1"/>
        <v>0</v>
      </c>
    </row>
    <row r="19" spans="1:7" x14ac:dyDescent="0.25">
      <c r="A19" s="58" t="s">
        <v>581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582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473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583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476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480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59" t="s">
        <v>478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5">
      <c r="A28" s="45" t="s">
        <v>578</v>
      </c>
      <c r="B28" s="78"/>
      <c r="C28" s="78"/>
      <c r="D28" s="78"/>
      <c r="E28" s="78"/>
      <c r="F28" s="78"/>
      <c r="G28" s="78"/>
    </row>
    <row r="29" spans="1:7" ht="14.45" customHeight="1" x14ac:dyDescent="0.25">
      <c r="A29" s="3" t="s">
        <v>481</v>
      </c>
      <c r="B29" s="119">
        <f>B18+B7</f>
        <v>0</v>
      </c>
      <c r="C29" s="119">
        <f t="shared" ref="C29:G29" si="2">C18+C7</f>
        <v>0</v>
      </c>
      <c r="D29" s="119">
        <f t="shared" si="2"/>
        <v>0</v>
      </c>
      <c r="E29" s="119">
        <f t="shared" si="2"/>
        <v>0</v>
      </c>
      <c r="F29" s="119">
        <f t="shared" si="2"/>
        <v>0</v>
      </c>
      <c r="G29" s="119">
        <f t="shared" si="2"/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39"/>
  <sheetViews>
    <sheetView showGridLines="0" zoomScale="75" zoomScaleNormal="75" workbookViewId="0">
      <selection sqref="A1:XFD104857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9" t="s">
        <v>482</v>
      </c>
      <c r="B1" s="161"/>
      <c r="C1" s="161"/>
      <c r="D1" s="161"/>
      <c r="E1" s="161"/>
      <c r="F1" s="161"/>
      <c r="G1" s="162"/>
    </row>
    <row r="2" spans="1:7" x14ac:dyDescent="0.25">
      <c r="A2" s="181" t="str">
        <f>'Formato 1'!A2</f>
        <v xml:space="preserve"> Sistema para el Desarrollo Integral de la Familia del Municipio de Salamanca, Guanajuato. (a)</v>
      </c>
      <c r="B2" s="182"/>
      <c r="C2" s="182"/>
      <c r="D2" s="182"/>
      <c r="E2" s="182"/>
      <c r="F2" s="182"/>
      <c r="G2" s="183"/>
    </row>
    <row r="3" spans="1:7" x14ac:dyDescent="0.25">
      <c r="A3" s="178" t="s">
        <v>483</v>
      </c>
      <c r="B3" s="179"/>
      <c r="C3" s="179"/>
      <c r="D3" s="179"/>
      <c r="E3" s="179"/>
      <c r="F3" s="179"/>
      <c r="G3" s="180"/>
    </row>
    <row r="4" spans="1:7" x14ac:dyDescent="0.25">
      <c r="A4" s="178" t="s">
        <v>2</v>
      </c>
      <c r="B4" s="179"/>
      <c r="C4" s="179"/>
      <c r="D4" s="179"/>
      <c r="E4" s="179"/>
      <c r="F4" s="179"/>
      <c r="G4" s="180"/>
    </row>
    <row r="5" spans="1:7" ht="30" x14ac:dyDescent="0.25">
      <c r="A5" s="139" t="s">
        <v>450</v>
      </c>
      <c r="B5" s="7" t="s">
        <v>584</v>
      </c>
      <c r="C5" s="33" t="s">
        <v>585</v>
      </c>
      <c r="D5" s="33" t="s">
        <v>586</v>
      </c>
      <c r="E5" s="33" t="s">
        <v>587</v>
      </c>
      <c r="F5" s="33" t="s">
        <v>588</v>
      </c>
      <c r="G5" s="33" t="s">
        <v>589</v>
      </c>
    </row>
    <row r="6" spans="1:7" ht="15.75" customHeight="1" x14ac:dyDescent="0.25">
      <c r="A6" s="26" t="s">
        <v>452</v>
      </c>
      <c r="B6" s="119">
        <f>SUM(B7:B18)</f>
        <v>0</v>
      </c>
      <c r="C6" s="119">
        <f t="shared" ref="C6:G6" si="0">SUM(C7:C18)</f>
        <v>0</v>
      </c>
      <c r="D6" s="119">
        <f t="shared" si="0"/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</row>
    <row r="7" spans="1:7" x14ac:dyDescent="0.25">
      <c r="A7" s="58" t="s">
        <v>564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 x14ac:dyDescent="0.25">
      <c r="A8" s="58" t="s">
        <v>565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x14ac:dyDescent="0.25">
      <c r="A9" s="58" t="s">
        <v>487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488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566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567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491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8" t="s">
        <v>492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568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494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 t="s">
        <v>569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92" t="s">
        <v>570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58"/>
      <c r="B19" s="75"/>
      <c r="C19" s="75"/>
      <c r="D19" s="75"/>
      <c r="E19" s="75"/>
      <c r="F19" s="75"/>
      <c r="G19" s="75"/>
    </row>
    <row r="20" spans="1:7" x14ac:dyDescent="0.25">
      <c r="A20" s="3" t="s">
        <v>458</v>
      </c>
      <c r="B20" s="119">
        <f>SUM(B21:B25)</f>
        <v>0</v>
      </c>
      <c r="C20" s="119">
        <f t="shared" ref="C20:G20" si="1">SUM(C21:C25)</f>
        <v>0</v>
      </c>
      <c r="D20" s="119">
        <f t="shared" si="1"/>
        <v>0</v>
      </c>
      <c r="E20" s="119">
        <f t="shared" si="1"/>
        <v>0</v>
      </c>
      <c r="F20" s="119">
        <f t="shared" si="1"/>
        <v>0</v>
      </c>
      <c r="G20" s="119">
        <f t="shared" si="1"/>
        <v>0</v>
      </c>
    </row>
    <row r="21" spans="1:7" x14ac:dyDescent="0.25">
      <c r="A21" s="58" t="s">
        <v>572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573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499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ht="30" x14ac:dyDescent="0.25">
      <c r="A24" s="59" t="s">
        <v>500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574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77"/>
      <c r="B26" s="76"/>
      <c r="C26" s="76"/>
      <c r="D26" s="76"/>
      <c r="E26" s="76"/>
      <c r="F26" s="76"/>
      <c r="G26" s="76"/>
    </row>
    <row r="27" spans="1:7" x14ac:dyDescent="0.25">
      <c r="A27" s="3" t="s">
        <v>462</v>
      </c>
      <c r="B27" s="119">
        <f>SUM(B28)</f>
        <v>0</v>
      </c>
      <c r="C27" s="119">
        <f t="shared" ref="C27:G27" si="2">SUM(C28)</f>
        <v>0</v>
      </c>
      <c r="D27" s="119">
        <f t="shared" si="2"/>
        <v>0</v>
      </c>
      <c r="E27" s="119">
        <f t="shared" si="2"/>
        <v>0</v>
      </c>
      <c r="F27" s="119">
        <f t="shared" si="2"/>
        <v>0</v>
      </c>
      <c r="G27" s="119">
        <f t="shared" si="2"/>
        <v>0</v>
      </c>
    </row>
    <row r="28" spans="1:7" x14ac:dyDescent="0.25">
      <c r="A28" s="58" t="s">
        <v>289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25">
      <c r="A29" s="45"/>
      <c r="B29" s="78"/>
      <c r="C29" s="78"/>
      <c r="D29" s="78"/>
      <c r="E29" s="78"/>
      <c r="F29" s="78"/>
      <c r="G29" s="78"/>
    </row>
    <row r="30" spans="1:7" ht="14.45" customHeight="1" x14ac:dyDescent="0.25">
      <c r="A30" s="3" t="s">
        <v>502</v>
      </c>
      <c r="B30" s="119">
        <f>B20+B6+B27</f>
        <v>0</v>
      </c>
      <c r="C30" s="119">
        <f t="shared" ref="C30:G30" si="3">C20+C6+C27</f>
        <v>0</v>
      </c>
      <c r="D30" s="119">
        <f t="shared" si="3"/>
        <v>0</v>
      </c>
      <c r="E30" s="119">
        <f t="shared" si="3"/>
        <v>0</v>
      </c>
      <c r="F30" s="119">
        <f t="shared" si="3"/>
        <v>0</v>
      </c>
      <c r="G30" s="119">
        <f t="shared" si="3"/>
        <v>0</v>
      </c>
    </row>
    <row r="31" spans="1:7" ht="14.45" customHeight="1" x14ac:dyDescent="0.25">
      <c r="A31" s="45"/>
      <c r="B31" s="141"/>
      <c r="C31" s="141"/>
      <c r="D31" s="141"/>
      <c r="E31" s="141"/>
      <c r="F31" s="141"/>
      <c r="G31" s="141"/>
    </row>
    <row r="32" spans="1:7" x14ac:dyDescent="0.25">
      <c r="A32" s="144" t="s">
        <v>291</v>
      </c>
      <c r="B32" s="53"/>
      <c r="C32" s="53"/>
      <c r="D32" s="53"/>
      <c r="E32" s="53"/>
      <c r="F32" s="53"/>
      <c r="G32" s="53"/>
    </row>
    <row r="33" spans="1:7" ht="30" x14ac:dyDescent="0.25">
      <c r="A33" s="142" t="s">
        <v>464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</row>
    <row r="34" spans="1:7" ht="30" x14ac:dyDescent="0.25">
      <c r="A34" s="142" t="s">
        <v>293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x14ac:dyDescent="0.25">
      <c r="A35" s="53" t="s">
        <v>504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54"/>
      <c r="B36" s="54"/>
      <c r="C36" s="54"/>
      <c r="D36" s="54"/>
      <c r="E36" s="54"/>
      <c r="F36" s="54"/>
      <c r="G36" s="54"/>
    </row>
    <row r="38" spans="1:7" x14ac:dyDescent="0.25">
      <c r="A38" t="s">
        <v>592</v>
      </c>
    </row>
    <row r="39" spans="1:7" x14ac:dyDescent="0.25">
      <c r="A39" t="s">
        <v>593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G32"/>
  <sheetViews>
    <sheetView showGridLines="0" zoomScale="75" zoomScaleNormal="75" workbookViewId="0">
      <selection sqref="A1:XFD104857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9" t="s">
        <v>507</v>
      </c>
      <c r="B1" s="161"/>
      <c r="C1" s="161"/>
      <c r="D1" s="161"/>
      <c r="E1" s="161"/>
      <c r="F1" s="161"/>
      <c r="G1" s="162"/>
    </row>
    <row r="2" spans="1:7" x14ac:dyDescent="0.25">
      <c r="A2" s="181" t="str">
        <f>'Formato 1'!A2</f>
        <v xml:space="preserve"> Sistema para el Desarrollo Integral de la Familia del Municipio de Salamanca, Guanajuato. (a)</v>
      </c>
      <c r="B2" s="182"/>
      <c r="C2" s="182"/>
      <c r="D2" s="182"/>
      <c r="E2" s="182"/>
      <c r="F2" s="182"/>
      <c r="G2" s="183"/>
    </row>
    <row r="3" spans="1:7" x14ac:dyDescent="0.25">
      <c r="A3" s="178" t="s">
        <v>508</v>
      </c>
      <c r="B3" s="179"/>
      <c r="C3" s="179"/>
      <c r="D3" s="179"/>
      <c r="E3" s="179"/>
      <c r="F3" s="179"/>
      <c r="G3" s="180"/>
    </row>
    <row r="4" spans="1:7" x14ac:dyDescent="0.25">
      <c r="A4" s="178" t="s">
        <v>2</v>
      </c>
      <c r="B4" s="179"/>
      <c r="C4" s="179"/>
      <c r="D4" s="179"/>
      <c r="E4" s="179"/>
      <c r="F4" s="179"/>
      <c r="G4" s="180"/>
    </row>
    <row r="5" spans="1:7" ht="30" x14ac:dyDescent="0.25">
      <c r="A5" s="139" t="s">
        <v>450</v>
      </c>
      <c r="B5" s="7" t="s">
        <v>584</v>
      </c>
      <c r="C5" s="33" t="s">
        <v>585</v>
      </c>
      <c r="D5" s="33" t="s">
        <v>586</v>
      </c>
      <c r="E5" s="33" t="s">
        <v>587</v>
      </c>
      <c r="F5" s="33" t="s">
        <v>588</v>
      </c>
      <c r="G5" s="33" t="s">
        <v>589</v>
      </c>
    </row>
    <row r="6" spans="1:7" ht="15.75" customHeight="1" x14ac:dyDescent="0.25">
      <c r="A6" s="26" t="s">
        <v>469</v>
      </c>
      <c r="B6" s="119">
        <f t="shared" ref="B6:G6" si="0">SUM(B7:B15)</f>
        <v>0</v>
      </c>
      <c r="C6" s="119">
        <f t="shared" si="0"/>
        <v>0</v>
      </c>
      <c r="D6" s="119">
        <f t="shared" si="0"/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</row>
    <row r="7" spans="1:7" x14ac:dyDescent="0.25">
      <c r="A7" s="58" t="s">
        <v>581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 x14ac:dyDescent="0.25">
      <c r="A8" s="58" t="s">
        <v>582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x14ac:dyDescent="0.25">
      <c r="A9" s="58" t="s">
        <v>472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473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583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475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476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8" t="s">
        <v>477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478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/>
      <c r="B16" s="75"/>
      <c r="C16" s="75"/>
      <c r="D16" s="75"/>
      <c r="E16" s="75"/>
      <c r="F16" s="75"/>
      <c r="G16" s="75"/>
    </row>
    <row r="17" spans="1:7" x14ac:dyDescent="0.25">
      <c r="A17" s="3" t="s">
        <v>479</v>
      </c>
      <c r="B17" s="119">
        <f>SUM(B18:B26)</f>
        <v>0</v>
      </c>
      <c r="C17" s="119">
        <f t="shared" ref="C17:G17" si="1">SUM(C18:C26)</f>
        <v>0</v>
      </c>
      <c r="D17" s="119">
        <f t="shared" si="1"/>
        <v>0</v>
      </c>
      <c r="E17" s="119">
        <f t="shared" si="1"/>
        <v>0</v>
      </c>
      <c r="F17" s="119">
        <f t="shared" si="1"/>
        <v>0</v>
      </c>
      <c r="G17" s="119">
        <f t="shared" si="1"/>
        <v>0</v>
      </c>
    </row>
    <row r="18" spans="1:7" x14ac:dyDescent="0.25">
      <c r="A18" s="58" t="s">
        <v>581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x14ac:dyDescent="0.25">
      <c r="A19" s="58" t="s">
        <v>582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472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473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9" t="s">
        <v>583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475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476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480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478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45" t="s">
        <v>578</v>
      </c>
      <c r="B27" s="78"/>
      <c r="C27" s="78"/>
      <c r="D27" s="78"/>
      <c r="E27" s="78"/>
      <c r="F27" s="78"/>
      <c r="G27" s="78"/>
    </row>
    <row r="28" spans="1:7" ht="14.45" customHeight="1" x14ac:dyDescent="0.25">
      <c r="A28" s="3" t="s">
        <v>481</v>
      </c>
      <c r="B28" s="119">
        <f>B17+B6</f>
        <v>0</v>
      </c>
      <c r="C28" s="119">
        <f t="shared" ref="C28:G28" si="2">C17+C6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1" spans="1:7" x14ac:dyDescent="0.25">
      <c r="A31" t="s">
        <v>590</v>
      </c>
    </row>
    <row r="32" spans="1:7" x14ac:dyDescent="0.25">
      <c r="A32" t="s">
        <v>591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7"/>
  <sheetViews>
    <sheetView showGridLines="0" zoomScale="75" zoomScaleNormal="75" workbookViewId="0">
      <selection sqref="A1:XFD104857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69" t="s">
        <v>511</v>
      </c>
      <c r="B1" s="161"/>
      <c r="C1" s="161"/>
      <c r="D1" s="161"/>
      <c r="E1" s="161"/>
      <c r="F1" s="161"/>
    </row>
    <row r="2" spans="1:6" x14ac:dyDescent="0.25">
      <c r="A2" s="181" t="str">
        <f>'Formato 1'!A2</f>
        <v xml:space="preserve"> Sistema para el Desarrollo Integral de la Familia del Municipio de Salamanca, Guanajuato. (a)</v>
      </c>
      <c r="B2" s="182"/>
      <c r="C2" s="182"/>
      <c r="D2" s="182"/>
      <c r="E2" s="182"/>
      <c r="F2" s="183"/>
    </row>
    <row r="3" spans="1:6" x14ac:dyDescent="0.25">
      <c r="A3" s="178" t="s">
        <v>512</v>
      </c>
      <c r="B3" s="179"/>
      <c r="C3" s="179"/>
      <c r="D3" s="179"/>
      <c r="E3" s="179"/>
      <c r="F3" s="180"/>
    </row>
    <row r="4" spans="1:6" ht="30" x14ac:dyDescent="0.25">
      <c r="A4" s="139" t="s">
        <v>450</v>
      </c>
      <c r="B4" s="7" t="s">
        <v>513</v>
      </c>
      <c r="C4" s="33" t="s">
        <v>514</v>
      </c>
      <c r="D4" s="33" t="s">
        <v>515</v>
      </c>
      <c r="E4" s="33" t="s">
        <v>516</v>
      </c>
      <c r="F4" s="33" t="s">
        <v>517</v>
      </c>
    </row>
    <row r="5" spans="1:6" ht="15.75" customHeight="1" x14ac:dyDescent="0.25">
      <c r="A5" s="143" t="s">
        <v>518</v>
      </c>
      <c r="B5" s="148"/>
      <c r="C5" s="148"/>
      <c r="D5" s="148"/>
      <c r="E5" s="148"/>
      <c r="F5" s="148"/>
    </row>
    <row r="6" spans="1:6" ht="30" x14ac:dyDescent="0.25">
      <c r="A6" s="146" t="s">
        <v>519</v>
      </c>
      <c r="B6" s="145"/>
      <c r="C6" s="145"/>
      <c r="D6" s="145"/>
      <c r="E6" s="145"/>
      <c r="F6" s="145"/>
    </row>
    <row r="7" spans="1:6" ht="15.75" customHeight="1" x14ac:dyDescent="0.25">
      <c r="A7" s="146" t="s">
        <v>520</v>
      </c>
      <c r="B7" s="145"/>
      <c r="C7" s="145"/>
      <c r="D7" s="145"/>
      <c r="E7" s="145"/>
      <c r="F7" s="145"/>
    </row>
    <row r="8" spans="1:6" x14ac:dyDescent="0.25">
      <c r="A8" s="147"/>
      <c r="B8" s="145"/>
      <c r="C8" s="145"/>
      <c r="D8" s="145"/>
      <c r="E8" s="145"/>
      <c r="F8" s="145"/>
    </row>
    <row r="9" spans="1:6" x14ac:dyDescent="0.25">
      <c r="A9" s="152" t="s">
        <v>521</v>
      </c>
      <c r="B9" s="145"/>
      <c r="C9" s="145"/>
      <c r="D9" s="145"/>
      <c r="E9" s="145"/>
      <c r="F9" s="145"/>
    </row>
    <row r="10" spans="1:6" x14ac:dyDescent="0.25">
      <c r="A10" s="146" t="s">
        <v>522</v>
      </c>
      <c r="B10" s="155"/>
      <c r="C10" s="155"/>
      <c r="D10" s="155"/>
      <c r="E10" s="155"/>
      <c r="F10" s="155"/>
    </row>
    <row r="11" spans="1:6" x14ac:dyDescent="0.25">
      <c r="A11" s="67" t="s">
        <v>523</v>
      </c>
      <c r="B11" s="155"/>
      <c r="C11" s="155"/>
      <c r="D11" s="155"/>
      <c r="E11" s="155"/>
      <c r="F11" s="155"/>
    </row>
    <row r="12" spans="1:6" x14ac:dyDescent="0.25">
      <c r="A12" s="67" t="s">
        <v>524</v>
      </c>
      <c r="B12" s="155"/>
      <c r="C12" s="155"/>
      <c r="D12" s="155"/>
      <c r="E12" s="155"/>
      <c r="F12" s="155"/>
    </row>
    <row r="13" spans="1:6" x14ac:dyDescent="0.25">
      <c r="A13" s="67" t="s">
        <v>525</v>
      </c>
      <c r="B13" s="155"/>
      <c r="C13" s="155"/>
      <c r="D13" s="155"/>
      <c r="E13" s="155"/>
      <c r="F13" s="155"/>
    </row>
    <row r="14" spans="1:6" x14ac:dyDescent="0.25">
      <c r="A14" s="146" t="s">
        <v>526</v>
      </c>
      <c r="B14" s="155"/>
      <c r="C14" s="155"/>
      <c r="D14" s="155"/>
      <c r="E14" s="155"/>
      <c r="F14" s="155"/>
    </row>
    <row r="15" spans="1:6" x14ac:dyDescent="0.25">
      <c r="A15" s="67" t="s">
        <v>523</v>
      </c>
      <c r="B15" s="155"/>
      <c r="C15" s="155"/>
      <c r="D15" s="155"/>
      <c r="E15" s="155"/>
      <c r="F15" s="155"/>
    </row>
    <row r="16" spans="1:6" x14ac:dyDescent="0.25">
      <c r="A16" s="67" t="s">
        <v>524</v>
      </c>
      <c r="B16" s="156"/>
      <c r="C16" s="156"/>
      <c r="D16" s="156"/>
      <c r="E16" s="156"/>
      <c r="F16" s="156"/>
    </row>
    <row r="17" spans="1:6" x14ac:dyDescent="0.25">
      <c r="A17" s="67" t="s">
        <v>525</v>
      </c>
      <c r="B17" s="157"/>
      <c r="C17" s="157"/>
      <c r="D17" s="157"/>
      <c r="E17" s="157"/>
      <c r="F17" s="157"/>
    </row>
    <row r="18" spans="1:6" x14ac:dyDescent="0.25">
      <c r="A18" s="146" t="s">
        <v>527</v>
      </c>
      <c r="B18" s="157"/>
      <c r="C18" s="157"/>
      <c r="D18" s="157"/>
      <c r="E18" s="157"/>
      <c r="F18" s="157"/>
    </row>
    <row r="19" spans="1:6" x14ac:dyDescent="0.25">
      <c r="A19" s="146" t="s">
        <v>528</v>
      </c>
      <c r="B19" s="157"/>
      <c r="C19" s="157"/>
      <c r="D19" s="157"/>
      <c r="E19" s="157"/>
      <c r="F19" s="157"/>
    </row>
    <row r="20" spans="1:6" x14ac:dyDescent="0.25">
      <c r="A20" s="146" t="s">
        <v>529</v>
      </c>
      <c r="B20" s="158"/>
      <c r="C20" s="158"/>
      <c r="D20" s="158"/>
      <c r="E20" s="158"/>
      <c r="F20" s="158"/>
    </row>
    <row r="21" spans="1:6" x14ac:dyDescent="0.25">
      <c r="A21" s="146" t="s">
        <v>530</v>
      </c>
      <c r="B21" s="158"/>
      <c r="C21" s="158"/>
      <c r="D21" s="158"/>
      <c r="E21" s="158"/>
      <c r="F21" s="158"/>
    </row>
    <row r="22" spans="1:6" x14ac:dyDescent="0.25">
      <c r="A22" s="146" t="s">
        <v>531</v>
      </c>
      <c r="B22" s="158"/>
      <c r="C22" s="158"/>
      <c r="D22" s="158"/>
      <c r="E22" s="158"/>
      <c r="F22" s="158"/>
    </row>
    <row r="23" spans="1:6" x14ac:dyDescent="0.25">
      <c r="A23" s="146" t="s">
        <v>532</v>
      </c>
      <c r="B23" s="158"/>
      <c r="C23" s="158"/>
      <c r="D23" s="158"/>
      <c r="E23" s="158"/>
      <c r="F23" s="158"/>
    </row>
    <row r="24" spans="1:6" x14ac:dyDescent="0.25">
      <c r="A24" s="146" t="s">
        <v>533</v>
      </c>
      <c r="B24" s="150"/>
      <c r="C24" s="150"/>
      <c r="D24" s="150"/>
      <c r="E24" s="150"/>
      <c r="F24" s="150"/>
    </row>
    <row r="25" spans="1:6" x14ac:dyDescent="0.25">
      <c r="A25" s="146" t="s">
        <v>534</v>
      </c>
      <c r="B25" s="150"/>
      <c r="C25" s="150"/>
      <c r="D25" s="150"/>
      <c r="E25" s="150"/>
      <c r="F25" s="150"/>
    </row>
    <row r="26" spans="1:6" x14ac:dyDescent="0.25">
      <c r="A26" s="147"/>
      <c r="B26" s="151"/>
      <c r="C26" s="151"/>
      <c r="D26" s="151"/>
      <c r="E26" s="151"/>
      <c r="F26" s="151"/>
    </row>
    <row r="27" spans="1:6" ht="14.45" customHeight="1" x14ac:dyDescent="0.25">
      <c r="A27" s="152" t="s">
        <v>535</v>
      </c>
      <c r="B27" s="149"/>
      <c r="C27" s="149"/>
      <c r="D27" s="149"/>
      <c r="E27" s="149"/>
      <c r="F27" s="149"/>
    </row>
    <row r="28" spans="1:6" x14ac:dyDescent="0.25">
      <c r="A28" s="146" t="s">
        <v>536</v>
      </c>
      <c r="B28" s="91"/>
      <c r="C28" s="91"/>
      <c r="D28" s="91"/>
      <c r="E28" s="91"/>
      <c r="F28" s="91"/>
    </row>
    <row r="29" spans="1:6" x14ac:dyDescent="0.25">
      <c r="A29" s="142"/>
      <c r="B29" s="53"/>
      <c r="C29" s="53"/>
      <c r="D29" s="53"/>
      <c r="E29" s="53"/>
      <c r="F29" s="53"/>
    </row>
    <row r="30" spans="1:6" x14ac:dyDescent="0.25">
      <c r="A30" s="153" t="s">
        <v>537</v>
      </c>
      <c r="B30" s="53"/>
      <c r="C30" s="53"/>
      <c r="D30" s="53"/>
      <c r="E30" s="53"/>
      <c r="F30" s="53"/>
    </row>
    <row r="31" spans="1:6" x14ac:dyDescent="0.25">
      <c r="A31" s="154" t="s">
        <v>522</v>
      </c>
      <c r="B31" s="91"/>
      <c r="C31" s="91"/>
      <c r="D31" s="91"/>
      <c r="E31" s="91"/>
      <c r="F31" s="91"/>
    </row>
    <row r="32" spans="1:6" x14ac:dyDescent="0.25">
      <c r="A32" s="154" t="s">
        <v>526</v>
      </c>
      <c r="B32" s="91"/>
      <c r="C32" s="91"/>
      <c r="D32" s="91"/>
      <c r="E32" s="91"/>
      <c r="F32" s="91"/>
    </row>
    <row r="33" spans="1:6" x14ac:dyDescent="0.25">
      <c r="A33" s="154" t="s">
        <v>538</v>
      </c>
      <c r="B33" s="91"/>
      <c r="C33" s="91"/>
      <c r="D33" s="91"/>
      <c r="E33" s="91"/>
      <c r="F33" s="91"/>
    </row>
    <row r="34" spans="1:6" x14ac:dyDescent="0.25">
      <c r="A34" s="142"/>
      <c r="B34" s="53"/>
      <c r="C34" s="53"/>
      <c r="D34" s="53"/>
      <c r="E34" s="53"/>
      <c r="F34" s="53"/>
    </row>
    <row r="35" spans="1:6" x14ac:dyDescent="0.25">
      <c r="A35" s="153" t="s">
        <v>539</v>
      </c>
      <c r="B35" s="53"/>
      <c r="C35" s="53"/>
      <c r="D35" s="53"/>
      <c r="E35" s="53"/>
      <c r="F35" s="53"/>
    </row>
    <row r="36" spans="1:6" x14ac:dyDescent="0.25">
      <c r="A36" s="154" t="s">
        <v>540</v>
      </c>
      <c r="B36" s="53"/>
      <c r="C36" s="53"/>
      <c r="D36" s="53"/>
      <c r="E36" s="53"/>
      <c r="F36" s="53"/>
    </row>
    <row r="37" spans="1:6" x14ac:dyDescent="0.25">
      <c r="A37" s="154" t="s">
        <v>541</v>
      </c>
      <c r="B37" s="53"/>
      <c r="C37" s="53"/>
      <c r="D37" s="53"/>
      <c r="E37" s="53"/>
      <c r="F37" s="53"/>
    </row>
    <row r="38" spans="1:6" x14ac:dyDescent="0.25">
      <c r="A38" s="154" t="s">
        <v>542</v>
      </c>
      <c r="B38" s="53"/>
      <c r="C38" s="53"/>
      <c r="D38" s="53"/>
      <c r="E38" s="53"/>
      <c r="F38" s="53"/>
    </row>
    <row r="39" spans="1:6" x14ac:dyDescent="0.25">
      <c r="A39" s="142"/>
      <c r="B39" s="53"/>
      <c r="C39" s="53"/>
      <c r="D39" s="53"/>
      <c r="E39" s="53"/>
      <c r="F39" s="53"/>
    </row>
    <row r="40" spans="1:6" x14ac:dyDescent="0.25">
      <c r="A40" s="153" t="s">
        <v>543</v>
      </c>
      <c r="B40" s="53"/>
      <c r="C40" s="53"/>
      <c r="D40" s="53"/>
      <c r="E40" s="53"/>
      <c r="F40" s="53"/>
    </row>
    <row r="41" spans="1:6" x14ac:dyDescent="0.25">
      <c r="A41" s="142"/>
      <c r="B41" s="53"/>
      <c r="C41" s="53"/>
      <c r="D41" s="53"/>
      <c r="E41" s="53"/>
      <c r="F41" s="53"/>
    </row>
    <row r="42" spans="1:6" x14ac:dyDescent="0.25">
      <c r="A42" s="153" t="s">
        <v>544</v>
      </c>
      <c r="B42" s="53"/>
      <c r="C42" s="53"/>
      <c r="D42" s="53"/>
      <c r="E42" s="53"/>
      <c r="F42" s="53"/>
    </row>
    <row r="43" spans="1:6" x14ac:dyDescent="0.25">
      <c r="A43" s="154" t="s">
        <v>545</v>
      </c>
      <c r="B43" s="91"/>
      <c r="C43" s="91"/>
      <c r="D43" s="91"/>
      <c r="E43" s="91"/>
      <c r="F43" s="91"/>
    </row>
    <row r="44" spans="1:6" x14ac:dyDescent="0.25">
      <c r="A44" s="154" t="s">
        <v>546</v>
      </c>
      <c r="B44" s="91"/>
      <c r="C44" s="91"/>
      <c r="D44" s="91"/>
      <c r="E44" s="91"/>
      <c r="F44" s="91"/>
    </row>
    <row r="45" spans="1:6" x14ac:dyDescent="0.25">
      <c r="A45" s="154" t="s">
        <v>547</v>
      </c>
      <c r="B45" s="91"/>
      <c r="C45" s="91"/>
      <c r="D45" s="91"/>
      <c r="E45" s="91"/>
      <c r="F45" s="91"/>
    </row>
    <row r="46" spans="1:6" x14ac:dyDescent="0.25">
      <c r="A46" s="142"/>
      <c r="B46" s="53"/>
      <c r="C46" s="53"/>
      <c r="D46" s="53"/>
      <c r="E46" s="53"/>
      <c r="F46" s="53"/>
    </row>
    <row r="47" spans="1:6" ht="30" x14ac:dyDescent="0.25">
      <c r="A47" s="153" t="s">
        <v>548</v>
      </c>
      <c r="B47" s="53"/>
      <c r="C47" s="53"/>
      <c r="D47" s="53"/>
      <c r="E47" s="53"/>
      <c r="F47" s="53"/>
    </row>
    <row r="48" spans="1:6" x14ac:dyDescent="0.25">
      <c r="A48" s="154" t="s">
        <v>546</v>
      </c>
      <c r="B48" s="91"/>
      <c r="C48" s="91"/>
      <c r="D48" s="91"/>
      <c r="E48" s="91"/>
      <c r="F48" s="91"/>
    </row>
    <row r="49" spans="1:6" x14ac:dyDescent="0.25">
      <c r="A49" s="154" t="s">
        <v>547</v>
      </c>
      <c r="B49" s="91"/>
      <c r="C49" s="91"/>
      <c r="D49" s="91"/>
      <c r="E49" s="91"/>
      <c r="F49" s="91"/>
    </row>
    <row r="50" spans="1:6" x14ac:dyDescent="0.25">
      <c r="A50" s="142"/>
      <c r="B50" s="53"/>
      <c r="C50" s="53"/>
      <c r="D50" s="53"/>
      <c r="E50" s="53"/>
      <c r="F50" s="53"/>
    </row>
    <row r="51" spans="1:6" x14ac:dyDescent="0.25">
      <c r="A51" s="153" t="s">
        <v>549</v>
      </c>
      <c r="B51" s="53"/>
      <c r="C51" s="53"/>
      <c r="D51" s="53"/>
      <c r="E51" s="53"/>
      <c r="F51" s="53"/>
    </row>
    <row r="52" spans="1:6" x14ac:dyDescent="0.25">
      <c r="A52" s="154" t="s">
        <v>546</v>
      </c>
      <c r="B52" s="91"/>
      <c r="C52" s="91"/>
      <c r="D52" s="91"/>
      <c r="E52" s="91"/>
      <c r="F52" s="91"/>
    </row>
    <row r="53" spans="1:6" x14ac:dyDescent="0.25">
      <c r="A53" s="154" t="s">
        <v>547</v>
      </c>
      <c r="B53" s="91"/>
      <c r="C53" s="91"/>
      <c r="D53" s="91"/>
      <c r="E53" s="91"/>
      <c r="F53" s="91"/>
    </row>
    <row r="54" spans="1:6" x14ac:dyDescent="0.25">
      <c r="A54" s="154" t="s">
        <v>550</v>
      </c>
      <c r="B54" s="91"/>
      <c r="C54" s="91"/>
      <c r="D54" s="91"/>
      <c r="E54" s="91"/>
      <c r="F54" s="91"/>
    </row>
    <row r="55" spans="1:6" x14ac:dyDescent="0.25">
      <c r="A55" s="142"/>
      <c r="B55" s="53"/>
      <c r="C55" s="53"/>
      <c r="D55" s="53"/>
      <c r="E55" s="53"/>
      <c r="F55" s="53"/>
    </row>
    <row r="56" spans="1:6" x14ac:dyDescent="0.25">
      <c r="A56" s="153" t="s">
        <v>551</v>
      </c>
      <c r="B56" s="53"/>
      <c r="C56" s="53"/>
      <c r="D56" s="53"/>
      <c r="E56" s="53"/>
      <c r="F56" s="53"/>
    </row>
    <row r="57" spans="1:6" x14ac:dyDescent="0.25">
      <c r="A57" s="154" t="s">
        <v>546</v>
      </c>
      <c r="B57" s="91"/>
      <c r="C57" s="91"/>
      <c r="D57" s="91"/>
      <c r="E57" s="91"/>
      <c r="F57" s="91"/>
    </row>
    <row r="58" spans="1:6" x14ac:dyDescent="0.25">
      <c r="A58" s="154" t="s">
        <v>547</v>
      </c>
      <c r="B58" s="91"/>
      <c r="C58" s="91"/>
      <c r="D58" s="91"/>
      <c r="E58" s="91"/>
      <c r="F58" s="91"/>
    </row>
    <row r="59" spans="1:6" x14ac:dyDescent="0.25">
      <c r="A59" s="142"/>
      <c r="B59" s="53"/>
      <c r="C59" s="53"/>
      <c r="D59" s="53"/>
      <c r="E59" s="53"/>
      <c r="F59" s="53"/>
    </row>
    <row r="60" spans="1:6" x14ac:dyDescent="0.25">
      <c r="A60" s="153" t="s">
        <v>552</v>
      </c>
      <c r="B60" s="53"/>
      <c r="C60" s="53"/>
      <c r="D60" s="53"/>
      <c r="E60" s="53"/>
      <c r="F60" s="53"/>
    </row>
    <row r="61" spans="1:6" x14ac:dyDescent="0.25">
      <c r="A61" s="154" t="s">
        <v>553</v>
      </c>
      <c r="B61" s="141"/>
      <c r="C61" s="141"/>
      <c r="D61" s="141"/>
      <c r="E61" s="141"/>
      <c r="F61" s="141"/>
    </row>
    <row r="62" spans="1:6" x14ac:dyDescent="0.25">
      <c r="A62" s="154" t="s">
        <v>554</v>
      </c>
      <c r="B62" s="159"/>
      <c r="C62" s="159"/>
      <c r="D62" s="159"/>
      <c r="E62" s="159"/>
      <c r="F62" s="159"/>
    </row>
    <row r="63" spans="1:6" x14ac:dyDescent="0.25">
      <c r="A63" s="142"/>
      <c r="B63" s="141"/>
      <c r="C63" s="141"/>
      <c r="D63" s="141"/>
      <c r="E63" s="141"/>
      <c r="F63" s="141"/>
    </row>
    <row r="64" spans="1:6" x14ac:dyDescent="0.25">
      <c r="A64" s="153" t="s">
        <v>555</v>
      </c>
      <c r="B64" s="141"/>
      <c r="C64" s="141"/>
      <c r="D64" s="141"/>
      <c r="E64" s="141"/>
      <c r="F64" s="141"/>
    </row>
    <row r="65" spans="1:6" x14ac:dyDescent="0.25">
      <c r="A65" s="154" t="s">
        <v>556</v>
      </c>
      <c r="B65" s="141"/>
      <c r="C65" s="141"/>
      <c r="D65" s="141"/>
      <c r="E65" s="141"/>
      <c r="F65" s="141"/>
    </row>
    <row r="66" spans="1:6" x14ac:dyDescent="0.25">
      <c r="A66" s="154" t="s">
        <v>557</v>
      </c>
      <c r="B66" s="142"/>
      <c r="C66" s="53"/>
      <c r="D66" s="142"/>
      <c r="E66" s="142"/>
      <c r="F66" s="142"/>
    </row>
    <row r="67" spans="1:6" x14ac:dyDescent="0.25">
      <c r="A67" s="54"/>
      <c r="B67" s="54"/>
      <c r="C67" s="54"/>
      <c r="D67" s="54"/>
      <c r="E67" s="54"/>
      <c r="F67" s="54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 x14ac:dyDescent="0.25">
      <c r="A1" s="186" t="s">
        <v>447</v>
      </c>
      <c r="B1" s="186"/>
      <c r="C1" s="186"/>
      <c r="D1" s="186"/>
      <c r="E1" s="186"/>
      <c r="F1" s="186"/>
      <c r="G1" s="186"/>
    </row>
    <row r="2" spans="1:7" x14ac:dyDescent="0.25">
      <c r="A2" s="128" t="str">
        <f>'Formato 1'!A2</f>
        <v xml:space="preserve"> Sistema para el Desarrollo Integral de la Familia del Municipio de Salamanca, Guanajuato. (a)</v>
      </c>
      <c r="B2" s="129"/>
      <c r="C2" s="129"/>
      <c r="D2" s="129"/>
      <c r="E2" s="129"/>
      <c r="F2" s="129"/>
      <c r="G2" s="130"/>
    </row>
    <row r="3" spans="1:7" x14ac:dyDescent="0.25">
      <c r="A3" s="131" t="s">
        <v>448</v>
      </c>
      <c r="B3" s="132"/>
      <c r="C3" s="132"/>
      <c r="D3" s="132"/>
      <c r="E3" s="132"/>
      <c r="F3" s="132"/>
      <c r="G3" s="133"/>
    </row>
    <row r="4" spans="1:7" x14ac:dyDescent="0.25">
      <c r="A4" s="131" t="s">
        <v>2</v>
      </c>
      <c r="B4" s="132"/>
      <c r="C4" s="132"/>
      <c r="D4" s="132"/>
      <c r="E4" s="132"/>
      <c r="F4" s="132"/>
      <c r="G4" s="133"/>
    </row>
    <row r="5" spans="1:7" x14ac:dyDescent="0.25">
      <c r="A5" s="131" t="s">
        <v>449</v>
      </c>
      <c r="B5" s="132"/>
      <c r="C5" s="132"/>
      <c r="D5" s="132"/>
      <c r="E5" s="132"/>
      <c r="F5" s="132"/>
      <c r="G5" s="133"/>
    </row>
    <row r="6" spans="1:7" x14ac:dyDescent="0.25">
      <c r="A6" s="184" t="s">
        <v>450</v>
      </c>
      <c r="B6" s="36">
        <v>2022</v>
      </c>
      <c r="C6" s="184">
        <f>+B6+1</f>
        <v>2023</v>
      </c>
      <c r="D6" s="184">
        <f>+C6+1</f>
        <v>2024</v>
      </c>
      <c r="E6" s="184">
        <f>+D6+1</f>
        <v>2025</v>
      </c>
      <c r="F6" s="184">
        <f>+E6+1</f>
        <v>2026</v>
      </c>
      <c r="G6" s="184">
        <f>+F6+1</f>
        <v>2027</v>
      </c>
    </row>
    <row r="7" spans="1:7" ht="83.25" customHeight="1" x14ac:dyDescent="0.25">
      <c r="A7" s="185"/>
      <c r="B7" s="70" t="s">
        <v>451</v>
      </c>
      <c r="C7" s="185"/>
      <c r="D7" s="185"/>
      <c r="E7" s="185"/>
      <c r="F7" s="185"/>
      <c r="G7" s="185"/>
    </row>
    <row r="8" spans="1:7" ht="30" x14ac:dyDescent="0.25">
      <c r="A8" s="71" t="s">
        <v>452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3" t="s">
        <v>234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235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236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453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238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63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 x14ac:dyDescent="0.25">
      <c r="A15" s="64" t="s">
        <v>454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4" t="s">
        <v>455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5" t="s">
        <v>456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259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260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457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0"/>
      <c r="B21" s="60"/>
      <c r="C21" s="60"/>
      <c r="D21" s="60"/>
      <c r="E21" s="60"/>
      <c r="F21" s="60"/>
      <c r="G21" s="60"/>
    </row>
    <row r="22" spans="1:7" x14ac:dyDescent="0.25">
      <c r="A22" s="66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3" t="s">
        <v>459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460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461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 x14ac:dyDescent="0.25">
      <c r="A26" s="64" t="s">
        <v>285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66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3" t="s">
        <v>289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0"/>
      <c r="B31" s="60"/>
      <c r="C31" s="60"/>
      <c r="D31" s="60"/>
      <c r="E31" s="60"/>
      <c r="F31" s="60"/>
      <c r="G31" s="60"/>
    </row>
    <row r="32" spans="1:7" x14ac:dyDescent="0.25">
      <c r="A32" s="72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0"/>
      <c r="B33" s="60"/>
      <c r="C33" s="60"/>
      <c r="D33" s="60"/>
      <c r="E33" s="60"/>
      <c r="F33" s="60"/>
      <c r="G33" s="60"/>
    </row>
    <row r="34" spans="1:7" x14ac:dyDescent="0.25">
      <c r="A34" s="66" t="s">
        <v>291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3" t="s">
        <v>464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25">
      <c r="A36" s="73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66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7" t="s">
        <v>466</v>
      </c>
      <c r="B1" s="187"/>
      <c r="C1" s="187"/>
      <c r="D1" s="187"/>
      <c r="E1" s="187"/>
      <c r="F1" s="187"/>
      <c r="G1" s="187"/>
    </row>
    <row r="2" spans="1:7" x14ac:dyDescent="0.25">
      <c r="A2" s="128" t="str">
        <f>'Formato 1'!A2</f>
        <v xml:space="preserve"> Sistema para el Desarrollo Integral de la Familia del Municipio de Salamanca, Guanajuato. (a)</v>
      </c>
      <c r="B2" s="129"/>
      <c r="C2" s="129"/>
      <c r="D2" s="129"/>
      <c r="E2" s="129"/>
      <c r="F2" s="129"/>
      <c r="G2" s="130"/>
    </row>
    <row r="3" spans="1:7" x14ac:dyDescent="0.25">
      <c r="A3" s="113" t="s">
        <v>467</v>
      </c>
      <c r="B3" s="114"/>
      <c r="C3" s="114"/>
      <c r="D3" s="114"/>
      <c r="E3" s="114"/>
      <c r="F3" s="114"/>
      <c r="G3" s="115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13" t="s">
        <v>449</v>
      </c>
      <c r="B5" s="114"/>
      <c r="C5" s="114"/>
      <c r="D5" s="114"/>
      <c r="E5" s="114"/>
      <c r="F5" s="114"/>
      <c r="G5" s="115"/>
    </row>
    <row r="6" spans="1:7" x14ac:dyDescent="0.25">
      <c r="A6" s="188" t="s">
        <v>468</v>
      </c>
      <c r="B6" s="36">
        <v>2022</v>
      </c>
      <c r="C6" s="184">
        <f>+B6+1</f>
        <v>2023</v>
      </c>
      <c r="D6" s="184">
        <f>+C6+1</f>
        <v>2024</v>
      </c>
      <c r="E6" s="184">
        <f>+D6+1</f>
        <v>2025</v>
      </c>
      <c r="F6" s="184">
        <f>+E6+1</f>
        <v>2026</v>
      </c>
      <c r="G6" s="184">
        <f>+F6+1</f>
        <v>2027</v>
      </c>
    </row>
    <row r="7" spans="1:7" ht="57.75" customHeight="1" x14ac:dyDescent="0.25">
      <c r="A7" s="189"/>
      <c r="B7" s="37" t="s">
        <v>451</v>
      </c>
      <c r="C7" s="185"/>
      <c r="D7" s="185"/>
      <c r="E7" s="185"/>
      <c r="F7" s="185"/>
      <c r="G7" s="185"/>
    </row>
    <row r="8" spans="1:7" x14ac:dyDescent="0.25">
      <c r="A8" s="26" t="s">
        <v>469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25">
      <c r="A9" s="58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8" t="s">
        <v>472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9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9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8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9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8" t="s">
        <v>478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/>
      <c r="B18" s="45"/>
      <c r="C18" s="45"/>
      <c r="D18" s="45"/>
      <c r="E18" s="45"/>
      <c r="F18" s="45"/>
      <c r="G18" s="45"/>
    </row>
    <row r="19" spans="1:7" x14ac:dyDescent="0.25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8" t="s">
        <v>470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8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9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9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9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9" t="s">
        <v>476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8" t="s">
        <v>478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3" t="s">
        <v>481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7" t="s">
        <v>482</v>
      </c>
      <c r="B1" s="187"/>
      <c r="C1" s="187"/>
      <c r="D1" s="187"/>
      <c r="E1" s="187"/>
      <c r="F1" s="187"/>
      <c r="G1" s="187"/>
    </row>
    <row r="2" spans="1:7" x14ac:dyDescent="0.25">
      <c r="A2" s="128" t="str">
        <f>'Formato 1'!A2</f>
        <v xml:space="preserve"> Sistema para el Desarrollo Integral de la Familia del Municipio de Salamanca, Guanajuato. (a)</v>
      </c>
      <c r="B2" s="129"/>
      <c r="C2" s="129"/>
      <c r="D2" s="129"/>
      <c r="E2" s="129"/>
      <c r="F2" s="129"/>
      <c r="G2" s="130"/>
    </row>
    <row r="3" spans="1:7" x14ac:dyDescent="0.25">
      <c r="A3" s="113" t="s">
        <v>483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91" t="s">
        <v>450</v>
      </c>
      <c r="B5" s="192">
        <v>2017</v>
      </c>
      <c r="C5" s="192">
        <f>+B5+1</f>
        <v>2018</v>
      </c>
      <c r="D5" s="192">
        <f>+C5+1</f>
        <v>2019</v>
      </c>
      <c r="E5" s="192">
        <f>+D5+1</f>
        <v>2020</v>
      </c>
      <c r="F5" s="192">
        <f>+E5+1</f>
        <v>2021</v>
      </c>
      <c r="G5" s="36">
        <f>+F5+1</f>
        <v>2022</v>
      </c>
    </row>
    <row r="6" spans="1:7" ht="32.25" x14ac:dyDescent="0.25">
      <c r="A6" s="168"/>
      <c r="B6" s="193"/>
      <c r="C6" s="193"/>
      <c r="D6" s="193"/>
      <c r="E6" s="193"/>
      <c r="F6" s="193"/>
      <c r="G6" s="37" t="s">
        <v>484</v>
      </c>
    </row>
    <row r="7" spans="1:7" x14ac:dyDescent="0.25">
      <c r="A7" s="62" t="s">
        <v>452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25">
      <c r="A8" s="63" t="s">
        <v>485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63" t="s">
        <v>486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487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488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489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490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64" t="s">
        <v>491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63" t="s">
        <v>492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5" t="s">
        <v>493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3" t="s">
        <v>494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495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496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0"/>
      <c r="B20" s="60"/>
      <c r="C20" s="60"/>
      <c r="D20" s="60"/>
      <c r="E20" s="60"/>
      <c r="F20" s="60"/>
      <c r="G20" s="60"/>
    </row>
    <row r="21" spans="1:7" x14ac:dyDescent="0.25">
      <c r="A21" s="66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3" t="s">
        <v>497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498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499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25">
      <c r="A25" s="64" t="s">
        <v>500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501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/>
      <c r="B27" s="60"/>
      <c r="C27" s="60"/>
      <c r="D27" s="60"/>
      <c r="E27" s="60"/>
      <c r="F27" s="60"/>
      <c r="G27" s="60"/>
    </row>
    <row r="28" spans="1:7" x14ac:dyDescent="0.25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8" t="s">
        <v>289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45"/>
      <c r="B30" s="60"/>
      <c r="C30" s="60"/>
      <c r="D30" s="60"/>
      <c r="E30" s="60"/>
      <c r="F30" s="60"/>
      <c r="G30" s="60"/>
    </row>
    <row r="31" spans="1:7" x14ac:dyDescent="0.25">
      <c r="A31" s="3" t="s">
        <v>502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25">
      <c r="A32" s="45"/>
      <c r="B32" s="60"/>
      <c r="C32" s="60"/>
      <c r="D32" s="60"/>
      <c r="E32" s="60"/>
      <c r="F32" s="60"/>
      <c r="G32" s="60"/>
    </row>
    <row r="33" spans="1:7" x14ac:dyDescent="0.25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7" t="s">
        <v>464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25">
      <c r="A35" s="67" t="s">
        <v>503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5"/>
      <c r="B37" s="68"/>
      <c r="C37" s="68"/>
      <c r="D37" s="68"/>
      <c r="E37" s="68"/>
      <c r="F37" s="68"/>
      <c r="G37" s="68"/>
    </row>
    <row r="38" spans="1:7" x14ac:dyDescent="0.25">
      <c r="A38" s="61"/>
    </row>
    <row r="39" spans="1:7" x14ac:dyDescent="0.25">
      <c r="A39" s="190" t="s">
        <v>505</v>
      </c>
      <c r="B39" s="190"/>
      <c r="C39" s="190"/>
      <c r="D39" s="190"/>
      <c r="E39" s="190"/>
      <c r="F39" s="190"/>
      <c r="G39" s="190"/>
    </row>
    <row r="40" spans="1:7" x14ac:dyDescent="0.25">
      <c r="A40" s="190" t="s">
        <v>506</v>
      </c>
      <c r="B40" s="190"/>
      <c r="C40" s="190"/>
      <c r="D40" s="190"/>
      <c r="E40" s="190"/>
      <c r="F40" s="190"/>
      <c r="G40" s="1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7" t="s">
        <v>507</v>
      </c>
      <c r="B1" s="187"/>
      <c r="C1" s="187"/>
      <c r="D1" s="187"/>
      <c r="E1" s="187"/>
      <c r="F1" s="187"/>
      <c r="G1" s="187"/>
    </row>
    <row r="2" spans="1:7" x14ac:dyDescent="0.25">
      <c r="A2" s="128" t="str">
        <f>'Formato 1'!A2</f>
        <v xml:space="preserve"> Sistema para el Desarrollo Integral de la Familia del Municipio de Salamanca, Guanajuato. (a)</v>
      </c>
      <c r="B2" s="129"/>
      <c r="C2" s="129"/>
      <c r="D2" s="129"/>
      <c r="E2" s="129"/>
      <c r="F2" s="129"/>
      <c r="G2" s="130"/>
    </row>
    <row r="3" spans="1:7" x14ac:dyDescent="0.25">
      <c r="A3" s="113" t="s">
        <v>508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94" t="s">
        <v>468</v>
      </c>
      <c r="B5" s="192">
        <v>2017</v>
      </c>
      <c r="C5" s="192">
        <f>+B5+1</f>
        <v>2018</v>
      </c>
      <c r="D5" s="192">
        <f>+C5+1</f>
        <v>2019</v>
      </c>
      <c r="E5" s="192">
        <f>+D5+1</f>
        <v>2020</v>
      </c>
      <c r="F5" s="192">
        <f>+E5+1</f>
        <v>2021</v>
      </c>
      <c r="G5" s="36">
        <v>2022</v>
      </c>
    </row>
    <row r="6" spans="1:7" ht="48.75" customHeight="1" x14ac:dyDescent="0.25">
      <c r="A6" s="195"/>
      <c r="B6" s="193"/>
      <c r="C6" s="193"/>
      <c r="D6" s="193"/>
      <c r="E6" s="193"/>
      <c r="F6" s="193"/>
      <c r="G6" s="37" t="s">
        <v>509</v>
      </c>
    </row>
    <row r="7" spans="1:7" x14ac:dyDescent="0.25">
      <c r="A7" s="26" t="s">
        <v>469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25">
      <c r="A8" s="58" t="s">
        <v>470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8" t="s">
        <v>471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25">
      <c r="A11" s="59" t="s">
        <v>473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25">
      <c r="A12" s="59" t="s">
        <v>474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8" t="s">
        <v>475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59" t="s">
        <v>476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8" t="s">
        <v>477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8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8" t="s">
        <v>471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25">
      <c r="A22" s="59" t="s">
        <v>473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8" t="s">
        <v>474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8" t="s">
        <v>475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8" t="s">
        <v>476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8" t="s">
        <v>480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478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3" t="s">
        <v>510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61"/>
    </row>
    <row r="32" spans="1:7" x14ac:dyDescent="0.25">
      <c r="A32" s="190" t="s">
        <v>505</v>
      </c>
      <c r="B32" s="190"/>
      <c r="C32" s="190"/>
      <c r="D32" s="190"/>
      <c r="E32" s="190"/>
      <c r="F32" s="190"/>
      <c r="G32" s="190"/>
    </row>
    <row r="33" spans="1:7" x14ac:dyDescent="0.25">
      <c r="A33" s="190" t="s">
        <v>506</v>
      </c>
      <c r="B33" s="190"/>
      <c r="C33" s="190"/>
      <c r="D33" s="190"/>
      <c r="E33" s="190"/>
      <c r="F33" s="190"/>
      <c r="G33" s="1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 x14ac:dyDescent="0.25">
      <c r="A1" s="196" t="s">
        <v>511</v>
      </c>
      <c r="B1" s="196"/>
      <c r="C1" s="196"/>
      <c r="D1" s="196"/>
      <c r="E1" s="196"/>
      <c r="F1" s="196"/>
    </row>
    <row r="2" spans="1:6" ht="20.100000000000001" customHeight="1" x14ac:dyDescent="0.25">
      <c r="A2" s="110" t="str">
        <f>'Formato 1'!A2</f>
        <v xml:space="preserve"> Sistema para el Desarrollo Integral de la Familia del Municipio de Salamanca, Guanajuato. (a)</v>
      </c>
      <c r="B2" s="134"/>
      <c r="C2" s="134"/>
      <c r="D2" s="134"/>
      <c r="E2" s="134"/>
      <c r="F2" s="135"/>
    </row>
    <row r="3" spans="1:6" ht="29.25" customHeight="1" x14ac:dyDescent="0.25">
      <c r="A3" s="136" t="s">
        <v>512</v>
      </c>
      <c r="B3" s="137"/>
      <c r="C3" s="137"/>
      <c r="D3" s="137"/>
      <c r="E3" s="137"/>
      <c r="F3" s="138"/>
    </row>
    <row r="4" spans="1:6" ht="35.25" customHeight="1" x14ac:dyDescent="0.25">
      <c r="A4" s="121"/>
      <c r="B4" s="121" t="s">
        <v>513</v>
      </c>
      <c r="C4" s="121" t="s">
        <v>514</v>
      </c>
      <c r="D4" s="121" t="s">
        <v>515</v>
      </c>
      <c r="E4" s="121" t="s">
        <v>516</v>
      </c>
      <c r="F4" s="121" t="s">
        <v>517</v>
      </c>
    </row>
    <row r="5" spans="1:6" ht="12.75" customHeight="1" x14ac:dyDescent="0.25">
      <c r="A5" s="18" t="s">
        <v>518</v>
      </c>
      <c r="B5" s="53"/>
      <c r="C5" s="53"/>
      <c r="D5" s="53"/>
      <c r="E5" s="53"/>
      <c r="F5" s="53"/>
    </row>
    <row r="6" spans="1:6" ht="30" x14ac:dyDescent="0.25">
      <c r="A6" s="59" t="s">
        <v>519</v>
      </c>
      <c r="B6" s="60"/>
      <c r="C6" s="60"/>
      <c r="D6" s="60"/>
      <c r="E6" s="60"/>
      <c r="F6" s="60"/>
    </row>
    <row r="7" spans="1:6" ht="15" x14ac:dyDescent="0.25">
      <c r="A7" s="59" t="s">
        <v>520</v>
      </c>
      <c r="B7" s="60"/>
      <c r="C7" s="60"/>
      <c r="D7" s="60"/>
      <c r="E7" s="60"/>
      <c r="F7" s="60"/>
    </row>
    <row r="8" spans="1:6" ht="15" x14ac:dyDescent="0.25">
      <c r="A8" s="67"/>
      <c r="B8" s="45"/>
      <c r="C8" s="45"/>
      <c r="D8" s="45"/>
      <c r="E8" s="45"/>
      <c r="F8" s="45"/>
    </row>
    <row r="9" spans="1:6" ht="15" x14ac:dyDescent="0.25">
      <c r="A9" s="18" t="s">
        <v>521</v>
      </c>
      <c r="B9" s="45"/>
      <c r="C9" s="45"/>
      <c r="D9" s="45"/>
      <c r="E9" s="45"/>
      <c r="F9" s="45"/>
    </row>
    <row r="10" spans="1:6" ht="15" x14ac:dyDescent="0.25">
      <c r="A10" s="59" t="s">
        <v>522</v>
      </c>
      <c r="B10" s="60"/>
      <c r="C10" s="60"/>
      <c r="D10" s="60"/>
      <c r="E10" s="60"/>
      <c r="F10" s="60"/>
    </row>
    <row r="11" spans="1:6" ht="15" x14ac:dyDescent="0.25">
      <c r="A11" s="80" t="s">
        <v>523</v>
      </c>
      <c r="B11" s="60"/>
      <c r="C11" s="60"/>
      <c r="D11" s="60"/>
      <c r="E11" s="60"/>
      <c r="F11" s="60"/>
    </row>
    <row r="12" spans="1:6" ht="15" x14ac:dyDescent="0.25">
      <c r="A12" s="80" t="s">
        <v>524</v>
      </c>
      <c r="B12" s="60"/>
      <c r="C12" s="60"/>
      <c r="D12" s="60"/>
      <c r="E12" s="60"/>
      <c r="F12" s="60"/>
    </row>
    <row r="13" spans="1:6" ht="15" x14ac:dyDescent="0.25">
      <c r="A13" s="80" t="s">
        <v>525</v>
      </c>
      <c r="B13" s="60"/>
      <c r="C13" s="60"/>
      <c r="D13" s="60"/>
      <c r="E13" s="60"/>
      <c r="F13" s="60"/>
    </row>
    <row r="14" spans="1:6" ht="15" x14ac:dyDescent="0.25">
      <c r="A14" s="59" t="s">
        <v>526</v>
      </c>
      <c r="B14" s="60"/>
      <c r="C14" s="60"/>
      <c r="D14" s="60"/>
      <c r="E14" s="60"/>
      <c r="F14" s="60"/>
    </row>
    <row r="15" spans="1:6" ht="15" x14ac:dyDescent="0.25">
      <c r="A15" s="80" t="s">
        <v>523</v>
      </c>
      <c r="B15" s="60"/>
      <c r="C15" s="60"/>
      <c r="D15" s="60"/>
      <c r="E15" s="60"/>
      <c r="F15" s="60"/>
    </row>
    <row r="16" spans="1:6" ht="15" x14ac:dyDescent="0.25">
      <c r="A16" s="80" t="s">
        <v>524</v>
      </c>
      <c r="B16" s="60"/>
      <c r="C16" s="60"/>
      <c r="D16" s="60"/>
      <c r="E16" s="60"/>
      <c r="F16" s="60"/>
    </row>
    <row r="17" spans="1:6" ht="15" x14ac:dyDescent="0.25">
      <c r="A17" s="80" t="s">
        <v>525</v>
      </c>
      <c r="B17" s="60"/>
      <c r="C17" s="60"/>
      <c r="D17" s="60"/>
      <c r="E17" s="60"/>
      <c r="F17" s="60"/>
    </row>
    <row r="18" spans="1:6" ht="15" x14ac:dyDescent="0.25">
      <c r="A18" s="59" t="s">
        <v>527</v>
      </c>
      <c r="B18" s="122"/>
      <c r="C18" s="60"/>
      <c r="D18" s="60"/>
      <c r="E18" s="60"/>
      <c r="F18" s="60"/>
    </row>
    <row r="19" spans="1:6" ht="15" x14ac:dyDescent="0.25">
      <c r="A19" s="59" t="s">
        <v>528</v>
      </c>
      <c r="B19" s="60"/>
      <c r="C19" s="60"/>
      <c r="D19" s="60"/>
      <c r="E19" s="60"/>
      <c r="F19" s="60"/>
    </row>
    <row r="20" spans="1:6" ht="30" x14ac:dyDescent="0.25">
      <c r="A20" s="59" t="s">
        <v>529</v>
      </c>
      <c r="B20" s="123"/>
      <c r="C20" s="123"/>
      <c r="D20" s="123"/>
      <c r="E20" s="123"/>
      <c r="F20" s="123"/>
    </row>
    <row r="21" spans="1:6" ht="30" x14ac:dyDescent="0.25">
      <c r="A21" s="59" t="s">
        <v>530</v>
      </c>
      <c r="B21" s="123"/>
      <c r="C21" s="123"/>
      <c r="D21" s="123"/>
      <c r="E21" s="123"/>
      <c r="F21" s="123"/>
    </row>
    <row r="22" spans="1:6" ht="30" x14ac:dyDescent="0.25">
      <c r="A22" s="59" t="s">
        <v>531</v>
      </c>
      <c r="B22" s="123"/>
      <c r="C22" s="123"/>
      <c r="D22" s="123"/>
      <c r="E22" s="123"/>
      <c r="F22" s="123"/>
    </row>
    <row r="23" spans="1:6" ht="15" x14ac:dyDescent="0.25">
      <c r="A23" s="59" t="s">
        <v>532</v>
      </c>
      <c r="B23" s="123"/>
      <c r="C23" s="123"/>
      <c r="D23" s="123"/>
      <c r="E23" s="123"/>
      <c r="F23" s="123"/>
    </row>
    <row r="24" spans="1:6" ht="15" x14ac:dyDescent="0.25">
      <c r="A24" s="59" t="s">
        <v>533</v>
      </c>
      <c r="B24" s="124"/>
      <c r="C24" s="60"/>
      <c r="D24" s="60"/>
      <c r="E24" s="60"/>
      <c r="F24" s="60"/>
    </row>
    <row r="25" spans="1:6" ht="15" x14ac:dyDescent="0.25">
      <c r="A25" s="59" t="s">
        <v>534</v>
      </c>
      <c r="B25" s="124"/>
      <c r="C25" s="60"/>
      <c r="D25" s="60"/>
      <c r="E25" s="60"/>
      <c r="F25" s="60"/>
    </row>
    <row r="26" spans="1:6" ht="15" x14ac:dyDescent="0.25">
      <c r="A26" s="67"/>
      <c r="B26" s="45"/>
      <c r="C26" s="45"/>
      <c r="D26" s="45"/>
      <c r="E26" s="45"/>
      <c r="F26" s="45"/>
    </row>
    <row r="27" spans="1:6" ht="15" x14ac:dyDescent="0.25">
      <c r="A27" s="18" t="s">
        <v>535</v>
      </c>
      <c r="B27" s="45"/>
      <c r="C27" s="45"/>
      <c r="D27" s="45"/>
      <c r="E27" s="45"/>
      <c r="F27" s="45"/>
    </row>
    <row r="28" spans="1:6" ht="15" x14ac:dyDescent="0.25">
      <c r="A28" s="59" t="s">
        <v>536</v>
      </c>
      <c r="B28" s="60"/>
      <c r="C28" s="60"/>
      <c r="D28" s="60"/>
      <c r="E28" s="60"/>
      <c r="F28" s="60"/>
    </row>
    <row r="29" spans="1:6" ht="15" x14ac:dyDescent="0.25">
      <c r="A29" s="67"/>
      <c r="B29" s="45"/>
      <c r="C29" s="45"/>
      <c r="D29" s="45"/>
      <c r="E29" s="45"/>
      <c r="F29" s="45"/>
    </row>
    <row r="30" spans="1:6" ht="15" x14ac:dyDescent="0.25">
      <c r="A30" s="18" t="s">
        <v>537</v>
      </c>
      <c r="B30" s="45"/>
      <c r="C30" s="45"/>
      <c r="D30" s="45"/>
      <c r="E30" s="45"/>
      <c r="F30" s="45"/>
    </row>
    <row r="31" spans="1:6" ht="15" x14ac:dyDescent="0.25">
      <c r="A31" s="59" t="s">
        <v>522</v>
      </c>
      <c r="B31" s="60"/>
      <c r="C31" s="60"/>
      <c r="D31" s="60"/>
      <c r="E31" s="60"/>
      <c r="F31" s="60"/>
    </row>
    <row r="32" spans="1:6" ht="15" x14ac:dyDescent="0.25">
      <c r="A32" s="59" t="s">
        <v>526</v>
      </c>
      <c r="B32" s="60"/>
      <c r="C32" s="60"/>
      <c r="D32" s="60"/>
      <c r="E32" s="60"/>
      <c r="F32" s="60"/>
    </row>
    <row r="33" spans="1:6" ht="15" x14ac:dyDescent="0.25">
      <c r="A33" s="59" t="s">
        <v>538</v>
      </c>
      <c r="B33" s="60"/>
      <c r="C33" s="60"/>
      <c r="D33" s="60"/>
      <c r="E33" s="60"/>
      <c r="F33" s="60"/>
    </row>
    <row r="34" spans="1:6" ht="15" x14ac:dyDescent="0.25">
      <c r="A34" s="67"/>
      <c r="B34" s="45"/>
      <c r="C34" s="45"/>
      <c r="D34" s="45"/>
      <c r="E34" s="45"/>
      <c r="F34" s="45"/>
    </row>
    <row r="35" spans="1:6" ht="15" x14ac:dyDescent="0.25">
      <c r="A35" s="18" t="s">
        <v>539</v>
      </c>
      <c r="B35" s="45"/>
      <c r="C35" s="45"/>
      <c r="D35" s="45"/>
      <c r="E35" s="45"/>
      <c r="F35" s="45"/>
    </row>
    <row r="36" spans="1:6" ht="15" x14ac:dyDescent="0.25">
      <c r="A36" s="59" t="s">
        <v>540</v>
      </c>
      <c r="B36" s="60"/>
      <c r="C36" s="60"/>
      <c r="D36" s="60"/>
      <c r="E36" s="60"/>
      <c r="F36" s="60"/>
    </row>
    <row r="37" spans="1:6" ht="15" x14ac:dyDescent="0.25">
      <c r="A37" s="59" t="s">
        <v>541</v>
      </c>
      <c r="B37" s="60"/>
      <c r="C37" s="60"/>
      <c r="D37" s="60"/>
      <c r="E37" s="60"/>
      <c r="F37" s="60"/>
    </row>
    <row r="38" spans="1:6" ht="15" x14ac:dyDescent="0.25">
      <c r="A38" s="59" t="s">
        <v>542</v>
      </c>
      <c r="B38" s="124"/>
      <c r="C38" s="60"/>
      <c r="D38" s="60"/>
      <c r="E38" s="60"/>
      <c r="F38" s="60"/>
    </row>
    <row r="39" spans="1:6" ht="15" x14ac:dyDescent="0.25">
      <c r="A39" s="67"/>
      <c r="B39" s="45"/>
      <c r="C39" s="45"/>
      <c r="D39" s="45"/>
      <c r="E39" s="45"/>
      <c r="F39" s="45"/>
    </row>
    <row r="40" spans="1:6" ht="15" x14ac:dyDescent="0.25">
      <c r="A40" s="18" t="s">
        <v>543</v>
      </c>
      <c r="B40" s="60"/>
      <c r="C40" s="60"/>
      <c r="D40" s="60"/>
      <c r="E40" s="60"/>
      <c r="F40" s="60"/>
    </row>
    <row r="41" spans="1:6" ht="15" x14ac:dyDescent="0.25">
      <c r="A41" s="67"/>
      <c r="B41" s="45"/>
      <c r="C41" s="45"/>
      <c r="D41" s="45"/>
      <c r="E41" s="45"/>
      <c r="F41" s="45"/>
    </row>
    <row r="42" spans="1:6" ht="15" x14ac:dyDescent="0.25">
      <c r="A42" s="18" t="s">
        <v>544</v>
      </c>
      <c r="B42" s="45"/>
      <c r="C42" s="45"/>
      <c r="D42" s="45"/>
      <c r="E42" s="45"/>
      <c r="F42" s="45"/>
    </row>
    <row r="43" spans="1:6" ht="15" x14ac:dyDescent="0.25">
      <c r="A43" s="59" t="s">
        <v>545</v>
      </c>
      <c r="B43" s="60"/>
      <c r="C43" s="60"/>
      <c r="D43" s="60"/>
      <c r="E43" s="60"/>
      <c r="F43" s="60"/>
    </row>
    <row r="44" spans="1:6" ht="15" x14ac:dyDescent="0.25">
      <c r="A44" s="59" t="s">
        <v>546</v>
      </c>
      <c r="B44" s="60"/>
      <c r="C44" s="60"/>
      <c r="D44" s="60"/>
      <c r="E44" s="60"/>
      <c r="F44" s="60"/>
    </row>
    <row r="45" spans="1:6" ht="15" x14ac:dyDescent="0.25">
      <c r="A45" s="59" t="s">
        <v>547</v>
      </c>
      <c r="B45" s="60"/>
      <c r="C45" s="60"/>
      <c r="D45" s="60"/>
      <c r="E45" s="60"/>
      <c r="F45" s="60"/>
    </row>
    <row r="46" spans="1:6" ht="15" x14ac:dyDescent="0.25">
      <c r="A46" s="67"/>
      <c r="B46" s="45"/>
      <c r="C46" s="45"/>
      <c r="D46" s="45"/>
      <c r="E46" s="45"/>
      <c r="F46" s="45"/>
    </row>
    <row r="47" spans="1:6" ht="30" x14ac:dyDescent="0.25">
      <c r="A47" s="18" t="s">
        <v>548</v>
      </c>
      <c r="B47" s="45"/>
      <c r="C47" s="45"/>
      <c r="D47" s="45"/>
      <c r="E47" s="45"/>
      <c r="F47" s="45"/>
    </row>
    <row r="48" spans="1:6" ht="15" x14ac:dyDescent="0.25">
      <c r="A48" s="59" t="s">
        <v>546</v>
      </c>
      <c r="B48" s="123"/>
      <c r="C48" s="123"/>
      <c r="D48" s="123"/>
      <c r="E48" s="123"/>
      <c r="F48" s="123"/>
    </row>
    <row r="49" spans="1:6" ht="15" x14ac:dyDescent="0.25">
      <c r="A49" s="59" t="s">
        <v>547</v>
      </c>
      <c r="B49" s="123"/>
      <c r="C49" s="123"/>
      <c r="D49" s="123"/>
      <c r="E49" s="123"/>
      <c r="F49" s="123"/>
    </row>
    <row r="50" spans="1:6" ht="15" x14ac:dyDescent="0.25">
      <c r="A50" s="67"/>
      <c r="B50" s="45"/>
      <c r="C50" s="45"/>
      <c r="D50" s="45"/>
      <c r="E50" s="45"/>
      <c r="F50" s="45"/>
    </row>
    <row r="51" spans="1:6" ht="15" x14ac:dyDescent="0.25">
      <c r="A51" s="18" t="s">
        <v>549</v>
      </c>
      <c r="B51" s="45"/>
      <c r="C51" s="45"/>
      <c r="D51" s="45"/>
      <c r="E51" s="45"/>
      <c r="F51" s="45"/>
    </row>
    <row r="52" spans="1:6" ht="15" x14ac:dyDescent="0.25">
      <c r="A52" s="59" t="s">
        <v>546</v>
      </c>
      <c r="B52" s="60"/>
      <c r="C52" s="60"/>
      <c r="D52" s="60"/>
      <c r="E52" s="60"/>
      <c r="F52" s="60"/>
    </row>
    <row r="53" spans="1:6" ht="15" x14ac:dyDescent="0.25">
      <c r="A53" s="59" t="s">
        <v>547</v>
      </c>
      <c r="B53" s="60"/>
      <c r="C53" s="60"/>
      <c r="D53" s="60"/>
      <c r="E53" s="60"/>
      <c r="F53" s="60"/>
    </row>
    <row r="54" spans="1:6" ht="15" x14ac:dyDescent="0.25">
      <c r="A54" s="59" t="s">
        <v>550</v>
      </c>
      <c r="B54" s="60"/>
      <c r="C54" s="60"/>
      <c r="D54" s="60"/>
      <c r="E54" s="60"/>
      <c r="F54" s="60"/>
    </row>
    <row r="55" spans="1:6" ht="15" x14ac:dyDescent="0.25">
      <c r="A55" s="67"/>
      <c r="B55" s="45"/>
      <c r="C55" s="45"/>
      <c r="D55" s="45"/>
      <c r="E55" s="45"/>
      <c r="F55" s="45"/>
    </row>
    <row r="56" spans="1:6" ht="44.25" customHeight="1" x14ac:dyDescent="0.25">
      <c r="A56" s="18" t="s">
        <v>551</v>
      </c>
      <c r="B56" s="45"/>
      <c r="C56" s="45"/>
      <c r="D56" s="45"/>
      <c r="E56" s="45"/>
      <c r="F56" s="45"/>
    </row>
    <row r="57" spans="1:6" ht="20.100000000000001" customHeight="1" x14ac:dyDescent="0.25">
      <c r="A57" s="59" t="s">
        <v>546</v>
      </c>
      <c r="B57" s="60"/>
      <c r="C57" s="60"/>
      <c r="D57" s="60"/>
      <c r="E57" s="60"/>
      <c r="F57" s="60"/>
    </row>
    <row r="58" spans="1:6" ht="20.100000000000001" customHeight="1" x14ac:dyDescent="0.25">
      <c r="A58" s="59" t="s">
        <v>547</v>
      </c>
      <c r="B58" s="60"/>
      <c r="C58" s="60"/>
      <c r="D58" s="60"/>
      <c r="E58" s="60"/>
      <c r="F58" s="60"/>
    </row>
    <row r="59" spans="1:6" ht="20.100000000000001" customHeight="1" x14ac:dyDescent="0.25">
      <c r="A59" s="67"/>
      <c r="B59" s="45"/>
      <c r="C59" s="45"/>
      <c r="D59" s="45"/>
      <c r="E59" s="45"/>
      <c r="F59" s="45"/>
    </row>
    <row r="60" spans="1:6" ht="20.100000000000001" customHeight="1" x14ac:dyDescent="0.25">
      <c r="A60" s="18" t="s">
        <v>552</v>
      </c>
      <c r="B60" s="45"/>
      <c r="C60" s="45"/>
      <c r="D60" s="45"/>
      <c r="E60" s="45"/>
      <c r="F60" s="45"/>
    </row>
    <row r="61" spans="1:6" ht="20.100000000000001" customHeight="1" x14ac:dyDescent="0.25">
      <c r="A61" s="59" t="s">
        <v>553</v>
      </c>
      <c r="B61" s="60"/>
      <c r="C61" s="60"/>
      <c r="D61" s="60"/>
      <c r="E61" s="60"/>
      <c r="F61" s="60"/>
    </row>
    <row r="62" spans="1:6" ht="20.100000000000001" customHeight="1" x14ac:dyDescent="0.25">
      <c r="A62" s="59" t="s">
        <v>554</v>
      </c>
      <c r="B62" s="124"/>
      <c r="C62" s="60"/>
      <c r="D62" s="60"/>
      <c r="E62" s="60"/>
      <c r="F62" s="60"/>
    </row>
    <row r="63" spans="1:6" ht="20.100000000000001" customHeight="1" x14ac:dyDescent="0.25">
      <c r="A63" s="67"/>
      <c r="B63" s="45"/>
      <c r="C63" s="45"/>
      <c r="D63" s="45"/>
      <c r="E63" s="45"/>
      <c r="F63" s="45"/>
    </row>
    <row r="64" spans="1:6" ht="20.100000000000001" customHeight="1" x14ac:dyDescent="0.25">
      <c r="A64" s="18" t="s">
        <v>555</v>
      </c>
      <c r="B64" s="45"/>
      <c r="C64" s="45"/>
      <c r="D64" s="45"/>
      <c r="E64" s="45"/>
      <c r="F64" s="45"/>
    </row>
    <row r="65" spans="1:6" ht="20.100000000000001" customHeight="1" x14ac:dyDescent="0.25">
      <c r="A65" s="59" t="s">
        <v>556</v>
      </c>
      <c r="B65" s="60"/>
      <c r="C65" s="60"/>
      <c r="D65" s="60"/>
      <c r="E65" s="60"/>
      <c r="F65" s="60"/>
    </row>
    <row r="66" spans="1:6" ht="20.100000000000001" customHeight="1" x14ac:dyDescent="0.25">
      <c r="A66" s="59" t="s">
        <v>557</v>
      </c>
      <c r="B66" s="60"/>
      <c r="C66" s="60"/>
      <c r="D66" s="60"/>
      <c r="E66" s="60"/>
      <c r="F66" s="60"/>
    </row>
    <row r="67" spans="1:6" ht="20.100000000000001" customHeight="1" x14ac:dyDescent="0.25">
      <c r="A67" s="120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6"/>
  <sheetViews>
    <sheetView showGridLines="0" zoomScale="75" zoomScaleNormal="75" workbookViewId="0">
      <selection activeCell="A46" sqref="A46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60" t="s">
        <v>122</v>
      </c>
      <c r="B1" s="161"/>
      <c r="C1" s="161"/>
      <c r="D1" s="161"/>
      <c r="E1" s="161"/>
      <c r="F1" s="161"/>
      <c r="G1" s="161"/>
      <c r="H1" s="162"/>
    </row>
    <row r="2" spans="1:8" x14ac:dyDescent="0.25">
      <c r="A2" s="110" t="str">
        <f>'Formato 1'!A2</f>
        <v xml:space="preserve"> Sistema para el Desarrollo Integral de la Familia del Municipio de Salamanca, Guanajuato. (a)</v>
      </c>
      <c r="B2" s="111"/>
      <c r="C2" s="111"/>
      <c r="D2" s="111"/>
      <c r="E2" s="111"/>
      <c r="F2" s="111"/>
      <c r="G2" s="111"/>
      <c r="H2" s="112"/>
    </row>
    <row r="3" spans="1:8" ht="15" customHeight="1" x14ac:dyDescent="0.25">
      <c r="A3" s="113" t="s">
        <v>123</v>
      </c>
      <c r="B3" s="114"/>
      <c r="C3" s="114"/>
      <c r="D3" s="114"/>
      <c r="E3" s="114"/>
      <c r="F3" s="114"/>
      <c r="G3" s="114"/>
      <c r="H3" s="115"/>
    </row>
    <row r="4" spans="1:8" ht="15" customHeight="1" x14ac:dyDescent="0.25">
      <c r="A4" s="113" t="str">
        <f>'Formato 1'!A4</f>
        <v>Al 31 de Diciembre de 2023 y al 31 de Marzo de 2024 (b)</v>
      </c>
      <c r="B4" s="114"/>
      <c r="C4" s="114"/>
      <c r="D4" s="114"/>
      <c r="E4" s="114"/>
      <c r="F4" s="114"/>
      <c r="G4" s="114"/>
      <c r="H4" s="115"/>
    </row>
    <row r="5" spans="1:8" x14ac:dyDescent="0.25">
      <c r="A5" s="116" t="s">
        <v>2</v>
      </c>
      <c r="B5" s="117"/>
      <c r="C5" s="117"/>
      <c r="D5" s="117"/>
      <c r="E5" s="117"/>
      <c r="F5" s="117"/>
      <c r="G5" s="117"/>
      <c r="H5" s="118"/>
    </row>
    <row r="6" spans="1:8" ht="41.45" customHeight="1" x14ac:dyDescent="0.25">
      <c r="A6" s="5" t="s">
        <v>124</v>
      </c>
      <c r="B6" s="6" t="s">
        <v>596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102"/>
      <c r="B7" s="103"/>
      <c r="C7" s="103"/>
      <c r="D7" s="103"/>
      <c r="E7" s="103"/>
      <c r="F7" s="103"/>
      <c r="G7" s="103"/>
      <c r="H7" s="10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4" t="s">
        <v>132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 x14ac:dyDescent="0.25">
      <c r="A10" s="105" t="s">
        <v>133</v>
      </c>
      <c r="B10" s="106">
        <v>0</v>
      </c>
      <c r="C10" s="47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</row>
    <row r="11" spans="1:8" x14ac:dyDescent="0.25">
      <c r="A11" s="105" t="s">
        <v>134</v>
      </c>
      <c r="B11" s="106">
        <v>0</v>
      </c>
      <c r="C11" s="47">
        <v>0</v>
      </c>
      <c r="D11" s="106">
        <v>0</v>
      </c>
      <c r="E11" s="106">
        <v>0</v>
      </c>
      <c r="F11" s="106">
        <v>0</v>
      </c>
      <c r="G11" s="47">
        <v>0</v>
      </c>
      <c r="H11" s="47">
        <v>0</v>
      </c>
    </row>
    <row r="12" spans="1:8" ht="16.5" customHeight="1" x14ac:dyDescent="0.25">
      <c r="A12" s="105" t="s">
        <v>135</v>
      </c>
      <c r="B12" s="106">
        <v>0</v>
      </c>
      <c r="C12" s="47">
        <v>0</v>
      </c>
      <c r="D12" s="106">
        <v>0</v>
      </c>
      <c r="E12" s="106">
        <v>0</v>
      </c>
      <c r="F12" s="106">
        <v>0</v>
      </c>
      <c r="G12" s="47">
        <v>0</v>
      </c>
      <c r="H12" s="47">
        <v>0</v>
      </c>
    </row>
    <row r="13" spans="1:8" x14ac:dyDescent="0.25">
      <c r="A13" s="104" t="s">
        <v>136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 x14ac:dyDescent="0.25">
      <c r="A14" s="105" t="s">
        <v>137</v>
      </c>
      <c r="B14" s="106">
        <v>0</v>
      </c>
      <c r="C14" s="47">
        <v>0</v>
      </c>
      <c r="D14" s="106">
        <v>0</v>
      </c>
      <c r="E14" s="106">
        <v>0</v>
      </c>
      <c r="F14" s="106">
        <v>0</v>
      </c>
      <c r="G14" s="47">
        <v>0</v>
      </c>
      <c r="H14" s="47">
        <v>0</v>
      </c>
    </row>
    <row r="15" spans="1:8" ht="15" customHeight="1" x14ac:dyDescent="0.25">
      <c r="A15" s="105" t="s">
        <v>138</v>
      </c>
      <c r="B15" s="106">
        <v>0</v>
      </c>
      <c r="C15" s="47">
        <v>0</v>
      </c>
      <c r="D15" s="106">
        <v>0</v>
      </c>
      <c r="E15" s="106">
        <v>0</v>
      </c>
      <c r="F15" s="106">
        <v>0</v>
      </c>
      <c r="G15" s="47">
        <v>0</v>
      </c>
      <c r="H15" s="47">
        <v>0</v>
      </c>
    </row>
    <row r="16" spans="1:8" x14ac:dyDescent="0.25">
      <c r="A16" s="105" t="s">
        <v>139</v>
      </c>
      <c r="B16" s="106">
        <v>0</v>
      </c>
      <c r="C16" s="47">
        <v>0</v>
      </c>
      <c r="D16" s="106">
        <v>0</v>
      </c>
      <c r="E16" s="106">
        <v>0</v>
      </c>
      <c r="F16" s="106">
        <v>0</v>
      </c>
      <c r="G16" s="47">
        <v>0</v>
      </c>
      <c r="H16" s="47">
        <v>0</v>
      </c>
    </row>
    <row r="17" spans="1:8" x14ac:dyDescent="0.25">
      <c r="A17" s="107"/>
      <c r="B17" s="91"/>
      <c r="C17" s="91"/>
      <c r="D17" s="91"/>
      <c r="E17" s="91"/>
      <c r="F17" s="91"/>
      <c r="G17" s="91"/>
      <c r="H17" s="91"/>
    </row>
    <row r="18" spans="1:8" x14ac:dyDescent="0.25">
      <c r="A18" s="8" t="s">
        <v>140</v>
      </c>
      <c r="B18" s="4">
        <v>0</v>
      </c>
      <c r="C18" s="108"/>
      <c r="D18" s="108"/>
      <c r="E18" s="108"/>
      <c r="F18" s="4">
        <v>0</v>
      </c>
      <c r="G18" s="108"/>
      <c r="H18" s="108"/>
    </row>
    <row r="19" spans="1:8" ht="16.5" customHeight="1" x14ac:dyDescent="0.25">
      <c r="A19" s="107"/>
      <c r="B19" s="91"/>
      <c r="C19" s="91"/>
      <c r="D19" s="91"/>
      <c r="E19" s="91"/>
      <c r="F19" s="91"/>
      <c r="G19" s="91"/>
      <c r="H19" s="91"/>
    </row>
    <row r="20" spans="1:8" ht="14.45" customHeight="1" x14ac:dyDescent="0.25">
      <c r="A20" s="8" t="s">
        <v>141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7"/>
      <c r="B21" s="49"/>
      <c r="C21" s="49"/>
      <c r="D21" s="49"/>
      <c r="E21" s="49"/>
      <c r="F21" s="49"/>
      <c r="G21" s="49"/>
      <c r="H21" s="49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9" t="s">
        <v>143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 x14ac:dyDescent="0.25">
      <c r="A24" s="109" t="s">
        <v>144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x14ac:dyDescent="0.25">
      <c r="A25" s="109" t="s">
        <v>145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 x14ac:dyDescent="0.25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9" t="s">
        <v>147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 x14ac:dyDescent="0.25">
      <c r="A29" s="109" t="s">
        <v>148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 x14ac:dyDescent="0.25">
      <c r="A30" s="109" t="s">
        <v>149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 x14ac:dyDescent="0.25">
      <c r="A31" s="10" t="s">
        <v>150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61"/>
    </row>
    <row r="33" spans="1:8" ht="14.45" customHeight="1" x14ac:dyDescent="0.25">
      <c r="A33" s="163" t="s">
        <v>151</v>
      </c>
      <c r="B33" s="163"/>
      <c r="C33" s="163"/>
      <c r="D33" s="163"/>
      <c r="E33" s="163"/>
      <c r="F33" s="163"/>
      <c r="G33" s="163"/>
      <c r="H33" s="163"/>
    </row>
    <row r="34" spans="1:8" ht="14.45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4.45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4.45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4.45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61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5"/>
      <c r="B40" s="53"/>
      <c r="C40" s="53"/>
      <c r="D40" s="53"/>
      <c r="E40" s="53"/>
      <c r="F40" s="53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9" t="s">
        <v>159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25">
      <c r="A43" s="109" t="s">
        <v>160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25">
      <c r="A44" s="109" t="s">
        <v>161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25">
      <c r="A45" s="11" t="s">
        <v>150</v>
      </c>
      <c r="B45" s="54"/>
      <c r="C45" s="54"/>
      <c r="D45" s="54"/>
      <c r="E45" s="54"/>
      <c r="F45" s="54"/>
    </row>
    <row r="46" spans="1:8" x14ac:dyDescent="0.25">
      <c r="A46" t="s">
        <v>604</v>
      </c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2"/>
  <sheetViews>
    <sheetView showGridLines="0" zoomScale="75" zoomScaleNormal="75" workbookViewId="0">
      <selection activeCell="A22" sqref="A22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0" t="s">
        <v>162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x14ac:dyDescent="0.25">
      <c r="A2" s="110" t="str">
        <f>'Formato 1'!A2</f>
        <v xml:space="preserve"> Sistema para el Desarrollo Integral de la Familia del Municipio de Salamanca, Guanajuato. (a)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163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x14ac:dyDescent="0.25">
      <c r="A4" s="113" t="s">
        <v>598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25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599</v>
      </c>
      <c r="J6" s="1" t="s">
        <v>600</v>
      </c>
      <c r="K6" s="1" t="s">
        <v>601</v>
      </c>
    </row>
    <row r="7" spans="1:11" x14ac:dyDescent="0.25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" t="s">
        <v>172</v>
      </c>
      <c r="B8" s="99"/>
      <c r="C8" s="99"/>
      <c r="D8" s="99"/>
      <c r="E8" s="4">
        <f>SUM(E9:E12)</f>
        <v>0</v>
      </c>
      <c r="F8" s="9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100" t="s">
        <v>173</v>
      </c>
      <c r="B9" s="101"/>
      <c r="C9" s="101"/>
      <c r="D9" s="101"/>
      <c r="E9" s="47">
        <v>0</v>
      </c>
      <c r="F9" s="60"/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x14ac:dyDescent="0.25">
      <c r="A10" s="100" t="s">
        <v>174</v>
      </c>
      <c r="B10" s="101"/>
      <c r="C10" s="101"/>
      <c r="D10" s="101"/>
      <c r="E10" s="47">
        <v>0</v>
      </c>
      <c r="F10" s="60"/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x14ac:dyDescent="0.25">
      <c r="A11" s="100" t="s">
        <v>175</v>
      </c>
      <c r="B11" s="101"/>
      <c r="C11" s="101"/>
      <c r="D11" s="101"/>
      <c r="E11" s="47">
        <v>0</v>
      </c>
      <c r="F11" s="60"/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25">
      <c r="A12" s="100" t="s">
        <v>176</v>
      </c>
      <c r="B12" s="101"/>
      <c r="C12" s="101"/>
      <c r="D12" s="101"/>
      <c r="E12" s="47">
        <v>0</v>
      </c>
      <c r="F12" s="60"/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x14ac:dyDescent="0.25">
      <c r="A13" s="140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5">
      <c r="A14" s="2" t="s">
        <v>177</v>
      </c>
      <c r="B14" s="99"/>
      <c r="C14" s="99"/>
      <c r="D14" s="99"/>
      <c r="E14" s="4">
        <f>SUM(E15:E18)</f>
        <v>0</v>
      </c>
      <c r="F14" s="9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100" t="s">
        <v>178</v>
      </c>
      <c r="B15" s="101"/>
      <c r="C15" s="101"/>
      <c r="D15" s="101"/>
      <c r="E15" s="47">
        <v>0</v>
      </c>
      <c r="F15" s="60"/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 x14ac:dyDescent="0.25">
      <c r="A16" s="100" t="s">
        <v>179</v>
      </c>
      <c r="B16" s="101"/>
      <c r="C16" s="101"/>
      <c r="D16" s="101"/>
      <c r="E16" s="47">
        <v>0</v>
      </c>
      <c r="F16" s="60"/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x14ac:dyDescent="0.25">
      <c r="A17" s="100" t="s">
        <v>180</v>
      </c>
      <c r="B17" s="101"/>
      <c r="C17" s="101"/>
      <c r="D17" s="101"/>
      <c r="E17" s="47">
        <v>0</v>
      </c>
      <c r="F17" s="60"/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x14ac:dyDescent="0.25">
      <c r="A18" s="100" t="s">
        <v>181</v>
      </c>
      <c r="B18" s="101"/>
      <c r="C18" s="101"/>
      <c r="D18" s="101"/>
      <c r="E18" s="47">
        <v>0</v>
      </c>
      <c r="F18" s="60"/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 x14ac:dyDescent="0.25">
      <c r="A19" s="140" t="s">
        <v>150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x14ac:dyDescent="0.25">
      <c r="A20" s="2" t="s">
        <v>182</v>
      </c>
      <c r="B20" s="99"/>
      <c r="C20" s="99"/>
      <c r="D20" s="99"/>
      <c r="E20" s="4">
        <f>SUM(E8,E14)</f>
        <v>0</v>
      </c>
      <c r="F20" s="9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x14ac:dyDescent="0.25">
      <c r="A22" t="s">
        <v>604</v>
      </c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6"/>
  <sheetViews>
    <sheetView showGridLines="0" zoomScale="75" zoomScaleNormal="75" workbookViewId="0">
      <selection activeCell="A76" sqref="A76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0" t="s">
        <v>183</v>
      </c>
      <c r="B1" s="161"/>
      <c r="C1" s="161"/>
      <c r="D1" s="162"/>
    </row>
    <row r="2" spans="1:4" x14ac:dyDescent="0.25">
      <c r="A2" s="110" t="str">
        <f>'Formato 1'!A2</f>
        <v xml:space="preserve"> Sistema para el Desarrollo Integral de la Familia del Municipio de Salamanca, Guanajuato. (a)</v>
      </c>
      <c r="B2" s="111"/>
      <c r="C2" s="111"/>
      <c r="D2" s="112"/>
    </row>
    <row r="3" spans="1:4" x14ac:dyDescent="0.25">
      <c r="A3" s="113" t="s">
        <v>184</v>
      </c>
      <c r="B3" s="114"/>
      <c r="C3" s="114"/>
      <c r="D3" s="115"/>
    </row>
    <row r="4" spans="1:4" x14ac:dyDescent="0.25">
      <c r="A4" s="113" t="str">
        <f>'Formato 3'!A4</f>
        <v>Del 1 de Enero al 31 de Marzo de 2024 (b)</v>
      </c>
      <c r="B4" s="114"/>
      <c r="C4" s="114"/>
      <c r="D4" s="115"/>
    </row>
    <row r="5" spans="1:4" x14ac:dyDescent="0.25">
      <c r="A5" s="116" t="s">
        <v>2</v>
      </c>
      <c r="B5" s="117"/>
      <c r="C5" s="117"/>
      <c r="D5" s="118"/>
    </row>
    <row r="6" spans="1:4" ht="15" customHeight="1" x14ac:dyDescent="0.25"/>
    <row r="7" spans="1:4" ht="30" x14ac:dyDescent="0.25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25">
      <c r="A8" s="3" t="s">
        <v>188</v>
      </c>
      <c r="B8" s="14">
        <v>69058306</v>
      </c>
      <c r="C8" s="14">
        <v>15561710</v>
      </c>
      <c r="D8" s="14">
        <v>15561710</v>
      </c>
    </row>
    <row r="9" spans="1:4" x14ac:dyDescent="0.25">
      <c r="A9" s="58" t="s">
        <v>189</v>
      </c>
      <c r="B9" s="94">
        <v>69058306</v>
      </c>
      <c r="C9" s="94">
        <v>15561710</v>
      </c>
      <c r="D9" s="94">
        <v>15561710</v>
      </c>
    </row>
    <row r="10" spans="1:4" x14ac:dyDescent="0.25">
      <c r="A10" s="58" t="s">
        <v>190</v>
      </c>
      <c r="B10" s="94">
        <v>0</v>
      </c>
      <c r="C10" s="94">
        <v>0</v>
      </c>
      <c r="D10" s="94">
        <v>0</v>
      </c>
    </row>
    <row r="11" spans="1:4" x14ac:dyDescent="0.25">
      <c r="A11" s="58" t="s">
        <v>191</v>
      </c>
      <c r="B11" s="94">
        <v>0</v>
      </c>
      <c r="C11" s="94">
        <v>0</v>
      </c>
      <c r="D11" s="94">
        <v>0</v>
      </c>
    </row>
    <row r="12" spans="1:4" x14ac:dyDescent="0.25">
      <c r="A12" s="46"/>
      <c r="B12" s="91"/>
      <c r="C12" s="91"/>
      <c r="D12" s="91"/>
    </row>
    <row r="13" spans="1:4" x14ac:dyDescent="0.25">
      <c r="A13" s="3" t="s">
        <v>192</v>
      </c>
      <c r="B13" s="14">
        <v>69058306</v>
      </c>
      <c r="C13" s="14">
        <v>12354543</v>
      </c>
      <c r="D13" s="14">
        <v>12354543</v>
      </c>
    </row>
    <row r="14" spans="1:4" x14ac:dyDescent="0.25">
      <c r="A14" s="58" t="s">
        <v>193</v>
      </c>
      <c r="B14" s="94">
        <v>69058306</v>
      </c>
      <c r="C14" s="94">
        <v>12354543</v>
      </c>
      <c r="D14" s="94">
        <v>12354543</v>
      </c>
    </row>
    <row r="15" spans="1:4" x14ac:dyDescent="0.25">
      <c r="A15" s="58" t="s">
        <v>194</v>
      </c>
      <c r="B15" s="94">
        <v>0</v>
      </c>
      <c r="C15" s="94">
        <v>0</v>
      </c>
      <c r="D15" s="94">
        <v>0</v>
      </c>
    </row>
    <row r="16" spans="1:4" x14ac:dyDescent="0.25">
      <c r="A16" s="46"/>
      <c r="B16" s="91"/>
      <c r="C16" s="91"/>
      <c r="D16" s="91"/>
    </row>
    <row r="17" spans="1:4" x14ac:dyDescent="0.25">
      <c r="A17" s="3" t="s">
        <v>195</v>
      </c>
      <c r="B17" s="15">
        <v>0</v>
      </c>
      <c r="C17" s="14">
        <f>C18+C19</f>
        <v>0</v>
      </c>
      <c r="D17" s="14">
        <f>D18+D19</f>
        <v>0</v>
      </c>
    </row>
    <row r="18" spans="1:4" x14ac:dyDescent="0.25">
      <c r="A18" s="58" t="s">
        <v>196</v>
      </c>
      <c r="B18" s="16">
        <v>0</v>
      </c>
      <c r="C18" s="47">
        <v>0</v>
      </c>
      <c r="D18" s="47">
        <v>0</v>
      </c>
    </row>
    <row r="19" spans="1:4" x14ac:dyDescent="0.25">
      <c r="A19" s="58" t="s">
        <v>197</v>
      </c>
      <c r="B19" s="16">
        <v>0</v>
      </c>
      <c r="C19" s="47">
        <v>0</v>
      </c>
      <c r="D19" s="47">
        <v>0</v>
      </c>
    </row>
    <row r="20" spans="1:4" x14ac:dyDescent="0.25">
      <c r="A20" s="46"/>
      <c r="B20" s="91"/>
      <c r="C20" s="91"/>
      <c r="D20" s="91"/>
    </row>
    <row r="21" spans="1:4" x14ac:dyDescent="0.25">
      <c r="A21" s="3" t="s">
        <v>198</v>
      </c>
      <c r="B21" s="14">
        <f>B8-B13+B17</f>
        <v>0</v>
      </c>
      <c r="C21" s="14">
        <f>C8-C13+C17</f>
        <v>3207167</v>
      </c>
      <c r="D21" s="14">
        <f>D8-D13+D17</f>
        <v>3207167</v>
      </c>
    </row>
    <row r="22" spans="1:4" x14ac:dyDescent="0.25">
      <c r="A22" s="3"/>
      <c r="B22" s="91"/>
      <c r="C22" s="91"/>
      <c r="D22" s="91"/>
    </row>
    <row r="23" spans="1:4" x14ac:dyDescent="0.25">
      <c r="A23" s="3" t="s">
        <v>199</v>
      </c>
      <c r="B23" s="14">
        <f>B21-B11</f>
        <v>0</v>
      </c>
      <c r="C23" s="14">
        <f>C21-C11</f>
        <v>3207167</v>
      </c>
      <c r="D23" s="14">
        <f>D21-D11</f>
        <v>3207167</v>
      </c>
    </row>
    <row r="24" spans="1:4" x14ac:dyDescent="0.25">
      <c r="A24" s="3"/>
      <c r="B24" s="17"/>
      <c r="C24" s="17"/>
      <c r="D24" s="17"/>
    </row>
    <row r="25" spans="1:4" x14ac:dyDescent="0.25">
      <c r="A25" s="18" t="s">
        <v>200</v>
      </c>
      <c r="B25" s="14">
        <f>B23-B17</f>
        <v>0</v>
      </c>
      <c r="C25" s="14">
        <f>C23-C17</f>
        <v>3207167</v>
      </c>
      <c r="D25" s="14">
        <f>D23-D17</f>
        <v>3207167</v>
      </c>
    </row>
    <row r="26" spans="1:4" x14ac:dyDescent="0.25">
      <c r="A26" s="19"/>
      <c r="B26" s="82"/>
      <c r="C26" s="82"/>
      <c r="D26" s="82"/>
    </row>
    <row r="27" spans="1:4" x14ac:dyDescent="0.25">
      <c r="A27" s="61"/>
    </row>
    <row r="28" spans="1:4" x14ac:dyDescent="0.25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25">
      <c r="A29" s="3" t="s">
        <v>204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8" t="s">
        <v>205</v>
      </c>
      <c r="B30" s="47">
        <v>0</v>
      </c>
      <c r="C30" s="47">
        <v>0</v>
      </c>
      <c r="D30" s="47">
        <v>0</v>
      </c>
    </row>
    <row r="31" spans="1:4" x14ac:dyDescent="0.25">
      <c r="A31" s="58" t="s">
        <v>206</v>
      </c>
      <c r="B31" s="47">
        <v>0</v>
      </c>
      <c r="C31" s="47">
        <v>0</v>
      </c>
      <c r="D31" s="47">
        <v>0</v>
      </c>
    </row>
    <row r="32" spans="1:4" x14ac:dyDescent="0.25">
      <c r="A32" s="45"/>
      <c r="B32" s="49"/>
      <c r="C32" s="49"/>
      <c r="D32" s="49"/>
    </row>
    <row r="33" spans="1:4" ht="14.45" customHeight="1" x14ac:dyDescent="0.25">
      <c r="A33" s="3" t="s">
        <v>207</v>
      </c>
      <c r="B33" s="4">
        <f>B25+B29</f>
        <v>0</v>
      </c>
      <c r="C33" s="4">
        <f>C25+C29</f>
        <v>3207167</v>
      </c>
      <c r="D33" s="4">
        <f>D25+D29</f>
        <v>3207167</v>
      </c>
    </row>
    <row r="34" spans="1:4" ht="14.45" customHeight="1" x14ac:dyDescent="0.25">
      <c r="A34" s="55"/>
      <c r="B34" s="56"/>
      <c r="C34" s="56"/>
      <c r="D34" s="56"/>
    </row>
    <row r="35" spans="1:4" ht="14.45" customHeight="1" x14ac:dyDescent="0.25">
      <c r="A35" s="61"/>
    </row>
    <row r="36" spans="1:4" ht="14.45" customHeight="1" x14ac:dyDescent="0.25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5" customHeight="1" x14ac:dyDescent="0.25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8" t="s">
        <v>210</v>
      </c>
      <c r="B38" s="47">
        <v>0</v>
      </c>
      <c r="C38" s="47">
        <v>0</v>
      </c>
      <c r="D38" s="47">
        <v>0</v>
      </c>
    </row>
    <row r="39" spans="1:4" x14ac:dyDescent="0.25">
      <c r="A39" s="58" t="s">
        <v>211</v>
      </c>
      <c r="B39" s="47">
        <v>0</v>
      </c>
      <c r="C39" s="47">
        <v>0</v>
      </c>
      <c r="D39" s="47">
        <v>0</v>
      </c>
    </row>
    <row r="40" spans="1:4" x14ac:dyDescent="0.25">
      <c r="A40" s="3" t="s">
        <v>212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8" t="s">
        <v>213</v>
      </c>
      <c r="B41" s="47">
        <v>0</v>
      </c>
      <c r="C41" s="47">
        <v>0</v>
      </c>
      <c r="D41" s="47">
        <v>0</v>
      </c>
    </row>
    <row r="42" spans="1:4" x14ac:dyDescent="0.25">
      <c r="A42" s="58" t="s">
        <v>214</v>
      </c>
      <c r="B42" s="47">
        <v>0</v>
      </c>
      <c r="C42" s="47">
        <v>0</v>
      </c>
      <c r="D42" s="47">
        <v>0</v>
      </c>
    </row>
    <row r="43" spans="1:4" x14ac:dyDescent="0.25">
      <c r="A43" s="45"/>
      <c r="B43" s="49"/>
      <c r="C43" s="49"/>
      <c r="D43" s="49"/>
    </row>
    <row r="44" spans="1:4" x14ac:dyDescent="0.25">
      <c r="A44" s="3" t="s">
        <v>215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0"/>
      <c r="B45" s="56"/>
      <c r="C45" s="56"/>
      <c r="D45" s="56"/>
    </row>
    <row r="47" spans="1:4" ht="30" x14ac:dyDescent="0.25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25">
      <c r="A48" s="95" t="s">
        <v>216</v>
      </c>
      <c r="B48" s="96">
        <f>B9</f>
        <v>69058306</v>
      </c>
      <c r="C48" s="96">
        <f>C9</f>
        <v>15561710</v>
      </c>
      <c r="D48" s="96">
        <f>D9</f>
        <v>15561710</v>
      </c>
    </row>
    <row r="49" spans="1:4" x14ac:dyDescent="0.25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7" t="s">
        <v>210</v>
      </c>
      <c r="B50" s="47">
        <v>0</v>
      </c>
      <c r="C50" s="47">
        <v>0</v>
      </c>
      <c r="D50" s="47">
        <v>0</v>
      </c>
    </row>
    <row r="51" spans="1:4" x14ac:dyDescent="0.25">
      <c r="A51" s="97" t="s">
        <v>213</v>
      </c>
      <c r="B51" s="47">
        <v>0</v>
      </c>
      <c r="C51" s="47">
        <v>0</v>
      </c>
      <c r="D51" s="47">
        <v>0</v>
      </c>
    </row>
    <row r="52" spans="1:4" x14ac:dyDescent="0.25">
      <c r="A52" s="45"/>
      <c r="B52" s="49"/>
      <c r="C52" s="49"/>
      <c r="D52" s="49"/>
    </row>
    <row r="53" spans="1:4" x14ac:dyDescent="0.25">
      <c r="A53" s="58" t="s">
        <v>193</v>
      </c>
      <c r="B53" s="47">
        <f>B14</f>
        <v>69058306</v>
      </c>
      <c r="C53" s="47">
        <f>C14</f>
        <v>12354543</v>
      </c>
      <c r="D53" s="47">
        <f>D14</f>
        <v>12354543</v>
      </c>
    </row>
    <row r="54" spans="1:4" x14ac:dyDescent="0.25">
      <c r="A54" s="45"/>
      <c r="B54" s="49"/>
      <c r="C54" s="49"/>
      <c r="D54" s="49"/>
    </row>
    <row r="55" spans="1:4" x14ac:dyDescent="0.25">
      <c r="A55" s="58" t="s">
        <v>196</v>
      </c>
      <c r="B55" s="22">
        <v>0</v>
      </c>
      <c r="C55" s="47">
        <f>C18</f>
        <v>0</v>
      </c>
      <c r="D55" s="47">
        <f>D18</f>
        <v>0</v>
      </c>
    </row>
    <row r="56" spans="1:4" x14ac:dyDescent="0.25">
      <c r="A56" s="45"/>
      <c r="B56" s="49"/>
      <c r="C56" s="49"/>
      <c r="D56" s="49"/>
    </row>
    <row r="57" spans="1:4" x14ac:dyDescent="0.25">
      <c r="A57" s="18" t="s">
        <v>218</v>
      </c>
      <c r="B57" s="4">
        <f>B48+B49-B53+B55</f>
        <v>0</v>
      </c>
      <c r="C57" s="4">
        <f>C48+C49-C53+C55</f>
        <v>3207167</v>
      </c>
      <c r="D57" s="4">
        <f>D48+D49-D53+D55</f>
        <v>3207167</v>
      </c>
    </row>
    <row r="58" spans="1:4" x14ac:dyDescent="0.25">
      <c r="A58" s="23"/>
      <c r="B58" s="24"/>
      <c r="C58" s="24"/>
      <c r="D58" s="24"/>
    </row>
    <row r="59" spans="1:4" x14ac:dyDescent="0.25">
      <c r="A59" s="18" t="s">
        <v>219</v>
      </c>
      <c r="B59" s="4">
        <f>B57-B49</f>
        <v>0</v>
      </c>
      <c r="C59" s="4">
        <f>C57-C49</f>
        <v>3207167</v>
      </c>
      <c r="D59" s="4">
        <f>D57-D49</f>
        <v>3207167</v>
      </c>
    </row>
    <row r="60" spans="1:4" x14ac:dyDescent="0.25">
      <c r="A60" s="55"/>
      <c r="B60" s="56"/>
      <c r="C60" s="56"/>
      <c r="D60" s="56"/>
    </row>
    <row r="62" spans="1:4" ht="30" x14ac:dyDescent="0.25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25">
      <c r="A63" s="95" t="s">
        <v>190</v>
      </c>
      <c r="B63" s="98">
        <f>B10</f>
        <v>0</v>
      </c>
      <c r="C63" s="98">
        <f>C10</f>
        <v>0</v>
      </c>
      <c r="D63" s="98">
        <f>D10</f>
        <v>0</v>
      </c>
    </row>
    <row r="64" spans="1:4" ht="30" x14ac:dyDescent="0.25">
      <c r="A64" s="21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 x14ac:dyDescent="0.25">
      <c r="A65" s="97" t="s">
        <v>211</v>
      </c>
      <c r="B65" s="94">
        <v>0</v>
      </c>
      <c r="C65" s="94">
        <v>0</v>
      </c>
      <c r="D65" s="94">
        <v>0</v>
      </c>
    </row>
    <row r="66" spans="1:4" x14ac:dyDescent="0.25">
      <c r="A66" s="97" t="s">
        <v>214</v>
      </c>
      <c r="B66" s="94">
        <v>0</v>
      </c>
      <c r="C66" s="94">
        <v>0</v>
      </c>
      <c r="D66" s="94">
        <v>0</v>
      </c>
    </row>
    <row r="67" spans="1:4" x14ac:dyDescent="0.25">
      <c r="A67" s="45"/>
      <c r="B67" s="91"/>
      <c r="C67" s="91"/>
      <c r="D67" s="91"/>
    </row>
    <row r="68" spans="1:4" x14ac:dyDescent="0.25">
      <c r="A68" s="58" t="s">
        <v>221</v>
      </c>
      <c r="B68" s="94">
        <f>B15</f>
        <v>0</v>
      </c>
      <c r="C68" s="94">
        <f>C15</f>
        <v>0</v>
      </c>
      <c r="D68" s="94">
        <f>D15</f>
        <v>0</v>
      </c>
    </row>
    <row r="69" spans="1:4" x14ac:dyDescent="0.25">
      <c r="A69" s="45"/>
      <c r="B69" s="91"/>
      <c r="C69" s="91"/>
      <c r="D69" s="91"/>
    </row>
    <row r="70" spans="1:4" x14ac:dyDescent="0.25">
      <c r="A70" s="58" t="s">
        <v>197</v>
      </c>
      <c r="B70" s="16">
        <v>0</v>
      </c>
      <c r="C70" s="94">
        <f>C19</f>
        <v>0</v>
      </c>
      <c r="D70" s="94">
        <f>D19</f>
        <v>0</v>
      </c>
    </row>
    <row r="71" spans="1:4" x14ac:dyDescent="0.25">
      <c r="A71" s="45"/>
      <c r="B71" s="91"/>
      <c r="C71" s="91"/>
      <c r="D71" s="91"/>
    </row>
    <row r="72" spans="1:4" x14ac:dyDescent="0.25">
      <c r="A72" s="18" t="s">
        <v>222</v>
      </c>
      <c r="B72" s="14">
        <f>B63+B64-B68+B70</f>
        <v>0</v>
      </c>
      <c r="C72" s="14">
        <f>C63+C64-C68+C70</f>
        <v>0</v>
      </c>
      <c r="D72" s="14">
        <f>D63+D64-D68+D70</f>
        <v>0</v>
      </c>
    </row>
    <row r="73" spans="1:4" x14ac:dyDescent="0.25">
      <c r="A73" s="45"/>
      <c r="B73" s="91"/>
      <c r="C73" s="91"/>
      <c r="D73" s="91"/>
    </row>
    <row r="74" spans="1:4" x14ac:dyDescent="0.25">
      <c r="A74" s="18" t="s">
        <v>223</v>
      </c>
      <c r="B74" s="14">
        <f>B72-B64</f>
        <v>0</v>
      </c>
      <c r="C74" s="14">
        <f>C72-C64</f>
        <v>0</v>
      </c>
      <c r="D74" s="14">
        <f>D72-D64</f>
        <v>0</v>
      </c>
    </row>
    <row r="75" spans="1:4" x14ac:dyDescent="0.25">
      <c r="A75" s="55"/>
      <c r="B75" s="82"/>
      <c r="C75" s="82"/>
      <c r="D75" s="82"/>
    </row>
    <row r="76" spans="1:4" x14ac:dyDescent="0.25">
      <c r="A76" t="s">
        <v>604</v>
      </c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5:D25 B29:D33 B37:D44 B48:D59 B63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7"/>
  <sheetViews>
    <sheetView showGridLines="0" zoomScale="75" zoomScaleNormal="75" workbookViewId="0">
      <selection activeCell="A77" sqref="A77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0" t="s">
        <v>224</v>
      </c>
      <c r="B1" s="161"/>
      <c r="C1" s="161"/>
      <c r="D1" s="161"/>
      <c r="E1" s="161"/>
      <c r="F1" s="161"/>
      <c r="G1" s="162"/>
    </row>
    <row r="2" spans="1:7" x14ac:dyDescent="0.25">
      <c r="A2" s="110" t="str">
        <f>'Formato 1'!A2</f>
        <v xml:space="preserve"> Sistema para el Desarrollo Integral de la Familia del Municipio de Salamanca, Guanajuato. (a)</v>
      </c>
      <c r="B2" s="111"/>
      <c r="C2" s="111"/>
      <c r="D2" s="111"/>
      <c r="E2" s="111"/>
      <c r="F2" s="111"/>
      <c r="G2" s="112"/>
    </row>
    <row r="3" spans="1:7" x14ac:dyDescent="0.25">
      <c r="A3" s="113" t="s">
        <v>225</v>
      </c>
      <c r="B3" s="114"/>
      <c r="C3" s="114"/>
      <c r="D3" s="114"/>
      <c r="E3" s="114"/>
      <c r="F3" s="114"/>
      <c r="G3" s="115"/>
    </row>
    <row r="4" spans="1:7" x14ac:dyDescent="0.25">
      <c r="A4" s="113" t="str">
        <f>'Formato 3'!A4</f>
        <v>Del 1 de Enero al 31 de Marzo de 2024 (b)</v>
      </c>
      <c r="B4" s="114"/>
      <c r="C4" s="114"/>
      <c r="D4" s="114"/>
      <c r="E4" s="114"/>
      <c r="F4" s="114"/>
      <c r="G4" s="115"/>
    </row>
    <row r="5" spans="1:7" x14ac:dyDescent="0.25">
      <c r="A5" s="116" t="s">
        <v>2</v>
      </c>
      <c r="B5" s="117"/>
      <c r="C5" s="117"/>
      <c r="D5" s="117"/>
      <c r="E5" s="117"/>
      <c r="F5" s="117"/>
      <c r="G5" s="118"/>
    </row>
    <row r="6" spans="1:7" x14ac:dyDescent="0.25">
      <c r="A6" s="164" t="s">
        <v>226</v>
      </c>
      <c r="B6" s="166" t="s">
        <v>227</v>
      </c>
      <c r="C6" s="166"/>
      <c r="D6" s="166"/>
      <c r="E6" s="166"/>
      <c r="F6" s="166"/>
      <c r="G6" s="166" t="s">
        <v>228</v>
      </c>
    </row>
    <row r="7" spans="1:7" ht="30" x14ac:dyDescent="0.25">
      <c r="A7" s="165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166"/>
    </row>
    <row r="8" spans="1:7" x14ac:dyDescent="0.25">
      <c r="A8" s="26" t="s">
        <v>233</v>
      </c>
      <c r="B8" s="91"/>
      <c r="C8" s="91"/>
      <c r="D8" s="91"/>
      <c r="E8" s="91"/>
      <c r="F8" s="91"/>
      <c r="G8" s="91"/>
    </row>
    <row r="9" spans="1:7" x14ac:dyDescent="0.25">
      <c r="A9" s="58" t="s">
        <v>234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F9-B9</f>
        <v>0</v>
      </c>
    </row>
    <row r="10" spans="1:7" x14ac:dyDescent="0.25">
      <c r="A10" s="58" t="s">
        <v>235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>F10-B10</f>
        <v>0</v>
      </c>
    </row>
    <row r="11" spans="1:7" x14ac:dyDescent="0.25">
      <c r="A11" s="58" t="s">
        <v>236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ref="G11:G12" si="0">F11-B11</f>
        <v>0</v>
      </c>
    </row>
    <row r="12" spans="1:7" x14ac:dyDescent="0.25">
      <c r="A12" s="58" t="s">
        <v>237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 x14ac:dyDescent="0.25">
      <c r="A13" s="58" t="s">
        <v>238</v>
      </c>
      <c r="B13" s="47">
        <v>334910</v>
      </c>
      <c r="C13" s="47">
        <v>0</v>
      </c>
      <c r="D13" s="47">
        <v>334910</v>
      </c>
      <c r="E13" s="47">
        <v>59754</v>
      </c>
      <c r="F13" s="47">
        <v>59754</v>
      </c>
      <c r="G13" s="47">
        <v>-275156</v>
      </c>
    </row>
    <row r="14" spans="1:7" x14ac:dyDescent="0.25">
      <c r="A14" s="58" t="s">
        <v>239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x14ac:dyDescent="0.25">
      <c r="A15" s="58" t="s">
        <v>240</v>
      </c>
      <c r="B15" s="47">
        <v>7132297</v>
      </c>
      <c r="C15" s="47">
        <v>0</v>
      </c>
      <c r="D15" s="47">
        <v>7132297</v>
      </c>
      <c r="E15" s="47">
        <v>1631887</v>
      </c>
      <c r="F15" s="47">
        <v>1631887</v>
      </c>
      <c r="G15" s="47">
        <v>-5500410</v>
      </c>
    </row>
    <row r="16" spans="1:7" x14ac:dyDescent="0.25">
      <c r="A16" s="92" t="s">
        <v>241</v>
      </c>
      <c r="B16" s="47">
        <f t="shared" ref="B16:G16" si="1">SUM(B17:B27)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</row>
    <row r="17" spans="1:7" x14ac:dyDescent="0.25">
      <c r="A17" s="77" t="s">
        <v>242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>F17-B17</f>
        <v>0</v>
      </c>
    </row>
    <row r="18" spans="1:7" x14ac:dyDescent="0.25">
      <c r="A18" s="77" t="s">
        <v>243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ref="G18:G27" si="2">F18-B18</f>
        <v>0</v>
      </c>
    </row>
    <row r="19" spans="1:7" x14ac:dyDescent="0.25">
      <c r="A19" s="77" t="s">
        <v>244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2"/>
        <v>0</v>
      </c>
    </row>
    <row r="20" spans="1:7" x14ac:dyDescent="0.25">
      <c r="A20" s="77" t="s">
        <v>245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2"/>
        <v>0</v>
      </c>
    </row>
    <row r="21" spans="1:7" x14ac:dyDescent="0.25">
      <c r="A21" s="77" t="s">
        <v>246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2"/>
        <v>0</v>
      </c>
    </row>
    <row r="22" spans="1:7" x14ac:dyDescent="0.25">
      <c r="A22" s="77" t="s">
        <v>247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2"/>
        <v>0</v>
      </c>
    </row>
    <row r="23" spans="1:7" x14ac:dyDescent="0.25">
      <c r="A23" s="77" t="s">
        <v>248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2"/>
        <v>0</v>
      </c>
    </row>
    <row r="24" spans="1:7" x14ac:dyDescent="0.25">
      <c r="A24" s="77" t="s">
        <v>249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2"/>
        <v>0</v>
      </c>
    </row>
    <row r="25" spans="1:7" x14ac:dyDescent="0.25">
      <c r="A25" s="77" t="s">
        <v>250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 x14ac:dyDescent="0.25">
      <c r="A26" s="77" t="s">
        <v>251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f t="shared" si="2"/>
        <v>0</v>
      </c>
    </row>
    <row r="27" spans="1:7" x14ac:dyDescent="0.25">
      <c r="A27" s="77" t="s">
        <v>252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f t="shared" si="2"/>
        <v>0</v>
      </c>
    </row>
    <row r="28" spans="1:7" x14ac:dyDescent="0.25">
      <c r="A28" s="58" t="s">
        <v>253</v>
      </c>
      <c r="B28" s="47">
        <f t="shared" ref="B28:G28" si="3">SUM(B29:B33)</f>
        <v>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47">
        <f t="shared" si="3"/>
        <v>0</v>
      </c>
    </row>
    <row r="29" spans="1:7" x14ac:dyDescent="0.25">
      <c r="A29" s="77" t="s">
        <v>254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F29-B29</f>
        <v>0</v>
      </c>
    </row>
    <row r="30" spans="1:7" x14ac:dyDescent="0.25">
      <c r="A30" s="77" t="s">
        <v>255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f t="shared" ref="G30:G33" si="4">F30-B30</f>
        <v>0</v>
      </c>
    </row>
    <row r="31" spans="1:7" x14ac:dyDescent="0.25">
      <c r="A31" s="77" t="s">
        <v>256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f t="shared" si="4"/>
        <v>0</v>
      </c>
    </row>
    <row r="32" spans="1:7" x14ac:dyDescent="0.25">
      <c r="A32" s="77" t="s">
        <v>257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f t="shared" si="4"/>
        <v>0</v>
      </c>
    </row>
    <row r="33" spans="1:7" ht="14.45" customHeight="1" x14ac:dyDescent="0.25">
      <c r="A33" s="77" t="s">
        <v>258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f t="shared" si="4"/>
        <v>0</v>
      </c>
    </row>
    <row r="34" spans="1:7" ht="14.45" customHeight="1" x14ac:dyDescent="0.25">
      <c r="A34" s="58" t="s">
        <v>259</v>
      </c>
      <c r="B34" s="47">
        <v>61591099</v>
      </c>
      <c r="C34" s="47">
        <v>0</v>
      </c>
      <c r="D34" s="47">
        <v>61591099</v>
      </c>
      <c r="E34" s="47">
        <v>13870068</v>
      </c>
      <c r="F34" s="47">
        <v>13870068</v>
      </c>
      <c r="G34" s="47">
        <v>-47721031</v>
      </c>
    </row>
    <row r="35" spans="1:7" ht="14.45" customHeight="1" x14ac:dyDescent="0.25">
      <c r="A35" s="58" t="s">
        <v>260</v>
      </c>
      <c r="B35" s="47">
        <f t="shared" ref="B35:G35" si="5">B36</f>
        <v>0</v>
      </c>
      <c r="C35" s="47">
        <f t="shared" si="5"/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</row>
    <row r="36" spans="1:7" ht="14.45" customHeight="1" x14ac:dyDescent="0.25">
      <c r="A36" s="77" t="s">
        <v>261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f>F36-B36</f>
        <v>0</v>
      </c>
    </row>
    <row r="37" spans="1:7" ht="14.45" customHeight="1" x14ac:dyDescent="0.25">
      <c r="A37" s="58" t="s">
        <v>262</v>
      </c>
      <c r="B37" s="47">
        <f t="shared" ref="B37:G37" si="6">B38+B39</f>
        <v>0</v>
      </c>
      <c r="C37" s="47">
        <f t="shared" si="6"/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 x14ac:dyDescent="0.25">
      <c r="A38" s="77" t="s">
        <v>263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f>F38-B38</f>
        <v>0</v>
      </c>
    </row>
    <row r="39" spans="1:7" x14ac:dyDescent="0.25">
      <c r="A39" s="77" t="s">
        <v>264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f>F39-B39</f>
        <v>0</v>
      </c>
    </row>
    <row r="40" spans="1:7" x14ac:dyDescent="0.25">
      <c r="A40" s="45"/>
      <c r="B40" s="47"/>
      <c r="C40" s="47"/>
      <c r="D40" s="47"/>
      <c r="E40" s="47"/>
      <c r="F40" s="47"/>
      <c r="G40" s="47"/>
    </row>
    <row r="41" spans="1:7" x14ac:dyDescent="0.25">
      <c r="A41" s="3" t="s">
        <v>265</v>
      </c>
      <c r="B41" s="4">
        <f t="shared" ref="B41:G41" si="7">SUM(B9,B10,B11,B12,B13,B14,B15,B16,B28,B34,B35,B37)</f>
        <v>69058306</v>
      </c>
      <c r="C41" s="4">
        <f t="shared" si="7"/>
        <v>0</v>
      </c>
      <c r="D41" s="4">
        <f t="shared" si="7"/>
        <v>69058306</v>
      </c>
      <c r="E41" s="4">
        <f t="shared" si="7"/>
        <v>15561709</v>
      </c>
      <c r="F41" s="4">
        <f t="shared" si="7"/>
        <v>15561709</v>
      </c>
      <c r="G41" s="4">
        <f t="shared" si="7"/>
        <v>-53496597</v>
      </c>
    </row>
    <row r="42" spans="1:7" x14ac:dyDescent="0.25">
      <c r="A42" s="3" t="s">
        <v>266</v>
      </c>
      <c r="B42" s="93"/>
      <c r="C42" s="93"/>
      <c r="D42" s="93"/>
      <c r="E42" s="93"/>
      <c r="F42" s="93"/>
      <c r="G42" s="4">
        <f>IF(G41&gt;0,G41,0)</f>
        <v>0</v>
      </c>
    </row>
    <row r="43" spans="1:7" x14ac:dyDescent="0.25">
      <c r="A43" s="45"/>
      <c r="B43" s="49"/>
      <c r="C43" s="49"/>
      <c r="D43" s="49"/>
      <c r="E43" s="49"/>
      <c r="F43" s="49"/>
      <c r="G43" s="49"/>
    </row>
    <row r="44" spans="1:7" x14ac:dyDescent="0.25">
      <c r="A44" s="3" t="s">
        <v>267</v>
      </c>
      <c r="B44" s="49"/>
      <c r="C44" s="49"/>
      <c r="D44" s="49"/>
      <c r="E44" s="49"/>
      <c r="F44" s="49"/>
      <c r="G44" s="49"/>
    </row>
    <row r="45" spans="1:7" x14ac:dyDescent="0.25">
      <c r="A45" s="58" t="s">
        <v>268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 x14ac:dyDescent="0.25">
      <c r="A46" s="80" t="s">
        <v>269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 x14ac:dyDescent="0.25">
      <c r="A47" s="80" t="s">
        <v>270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 x14ac:dyDescent="0.25">
      <c r="A48" s="80" t="s">
        <v>271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30" x14ac:dyDescent="0.25">
      <c r="A49" s="80" t="s">
        <v>272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 x14ac:dyDescent="0.25">
      <c r="A50" s="80" t="s">
        <v>273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 x14ac:dyDescent="0.25">
      <c r="A51" s="80" t="s">
        <v>274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 ht="30" x14ac:dyDescent="0.25">
      <c r="A52" s="81" t="s">
        <v>275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 x14ac:dyDescent="0.25">
      <c r="A53" s="77" t="s">
        <v>276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 x14ac:dyDescent="0.25">
      <c r="A54" s="58" t="s">
        <v>277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 x14ac:dyDescent="0.25">
      <c r="A55" s="81" t="s">
        <v>278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 x14ac:dyDescent="0.25">
      <c r="A56" s="80" t="s">
        <v>279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 x14ac:dyDescent="0.25">
      <c r="A57" s="80" t="s">
        <v>280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 x14ac:dyDescent="0.25">
      <c r="A58" s="81" t="s">
        <v>281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 x14ac:dyDescent="0.25">
      <c r="A59" s="58" t="s">
        <v>282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 x14ac:dyDescent="0.25">
      <c r="A60" s="80" t="s">
        <v>283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 x14ac:dyDescent="0.25">
      <c r="A61" s="80" t="s">
        <v>284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 x14ac:dyDescent="0.25">
      <c r="A62" s="58" t="s">
        <v>285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 x14ac:dyDescent="0.25">
      <c r="A63" s="58" t="s">
        <v>286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 x14ac:dyDescent="0.25">
      <c r="A64" s="45"/>
      <c r="B64" s="49"/>
      <c r="C64" s="49"/>
      <c r="D64" s="49"/>
      <c r="E64" s="49"/>
      <c r="F64" s="49"/>
      <c r="G64" s="49"/>
    </row>
    <row r="65" spans="1:7" x14ac:dyDescent="0.25">
      <c r="A65" s="3" t="s">
        <v>287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5"/>
      <c r="B66" s="49"/>
      <c r="C66" s="49"/>
      <c r="D66" s="49"/>
      <c r="E66" s="49"/>
      <c r="F66" s="49"/>
      <c r="G66" s="49"/>
    </row>
    <row r="67" spans="1:7" x14ac:dyDescent="0.25">
      <c r="A67" s="3" t="s">
        <v>288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8" t="s">
        <v>289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25">
      <c r="A69" s="45"/>
      <c r="B69" s="49"/>
      <c r="C69" s="49"/>
      <c r="D69" s="49"/>
      <c r="E69" s="49"/>
      <c r="F69" s="49"/>
      <c r="G69" s="49"/>
    </row>
    <row r="70" spans="1:7" x14ac:dyDescent="0.25">
      <c r="A70" s="3" t="s">
        <v>290</v>
      </c>
      <c r="B70" s="4">
        <f t="shared" ref="B70:G70" si="16">B41+B65+B67</f>
        <v>69058306</v>
      </c>
      <c r="C70" s="4">
        <f t="shared" si="16"/>
        <v>0</v>
      </c>
      <c r="D70" s="4">
        <f t="shared" si="16"/>
        <v>69058306</v>
      </c>
      <c r="E70" s="4">
        <f t="shared" si="16"/>
        <v>15561709</v>
      </c>
      <c r="F70" s="4">
        <f t="shared" si="16"/>
        <v>15561709</v>
      </c>
      <c r="G70" s="4">
        <f t="shared" si="16"/>
        <v>-53496597</v>
      </c>
    </row>
    <row r="71" spans="1:7" x14ac:dyDescent="0.25">
      <c r="A71" s="45"/>
      <c r="B71" s="49"/>
      <c r="C71" s="49"/>
      <c r="D71" s="49"/>
      <c r="E71" s="49"/>
      <c r="F71" s="49"/>
      <c r="G71" s="49"/>
    </row>
    <row r="72" spans="1:7" x14ac:dyDescent="0.25">
      <c r="A72" s="3" t="s">
        <v>291</v>
      </c>
      <c r="B72" s="49"/>
      <c r="C72" s="49"/>
      <c r="D72" s="49"/>
      <c r="E72" s="49"/>
      <c r="F72" s="49"/>
      <c r="G72" s="49"/>
    </row>
    <row r="73" spans="1:7" ht="30" x14ac:dyDescent="0.25">
      <c r="A73" s="67" t="s">
        <v>292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30" x14ac:dyDescent="0.25">
      <c r="A74" s="67" t="s">
        <v>293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 x14ac:dyDescent="0.25">
      <c r="A75" s="18" t="s">
        <v>294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5"/>
      <c r="B76" s="82"/>
      <c r="C76" s="82"/>
      <c r="D76" s="82"/>
      <c r="E76" s="82"/>
      <c r="F76" s="82"/>
      <c r="G76" s="82"/>
    </row>
    <row r="77" spans="1:7" x14ac:dyDescent="0.25">
      <c r="A77" t="s">
        <v>604</v>
      </c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2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1"/>
  <sheetViews>
    <sheetView showGridLines="0" zoomScale="75" zoomScaleNormal="75" workbookViewId="0">
      <selection activeCell="A161" sqref="A161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9" t="s">
        <v>295</v>
      </c>
      <c r="B1" s="161"/>
      <c r="C1" s="161"/>
      <c r="D1" s="161"/>
      <c r="E1" s="161"/>
      <c r="F1" s="161"/>
      <c r="G1" s="162"/>
    </row>
    <row r="2" spans="1:7" x14ac:dyDescent="0.25">
      <c r="A2" s="125" t="str">
        <f>'Formato 1'!A2</f>
        <v xml:space="preserve"> Sistema para el Desarrollo Integral de la Familia del Municipio de Salamanca, Guanajuato. (a)</v>
      </c>
      <c r="B2" s="125"/>
      <c r="C2" s="125"/>
      <c r="D2" s="125"/>
      <c r="E2" s="125"/>
      <c r="F2" s="125"/>
      <c r="G2" s="125"/>
    </row>
    <row r="3" spans="1:7" x14ac:dyDescent="0.25">
      <c r="A3" s="126" t="s">
        <v>296</v>
      </c>
      <c r="B3" s="126"/>
      <c r="C3" s="126"/>
      <c r="D3" s="126"/>
      <c r="E3" s="126"/>
      <c r="F3" s="126"/>
      <c r="G3" s="126"/>
    </row>
    <row r="4" spans="1:7" x14ac:dyDescent="0.25">
      <c r="A4" s="126" t="s">
        <v>297</v>
      </c>
      <c r="B4" s="126"/>
      <c r="C4" s="126"/>
      <c r="D4" s="126"/>
      <c r="E4" s="126"/>
      <c r="F4" s="126"/>
      <c r="G4" s="126"/>
    </row>
    <row r="5" spans="1:7" x14ac:dyDescent="0.25">
      <c r="A5" s="126" t="str">
        <f>'Formato 3'!A4</f>
        <v>Del 1 de Enero al 31 de Marzo de 2024 (b)</v>
      </c>
      <c r="B5" s="126"/>
      <c r="C5" s="126"/>
      <c r="D5" s="126"/>
      <c r="E5" s="126"/>
      <c r="F5" s="126"/>
      <c r="G5" s="126"/>
    </row>
    <row r="6" spans="1:7" x14ac:dyDescent="0.25">
      <c r="A6" s="127" t="s">
        <v>2</v>
      </c>
      <c r="B6" s="127"/>
      <c r="C6" s="127"/>
      <c r="D6" s="127"/>
      <c r="E6" s="127"/>
      <c r="F6" s="127"/>
      <c r="G6" s="127"/>
    </row>
    <row r="7" spans="1:7" x14ac:dyDescent="0.25">
      <c r="A7" s="167" t="s">
        <v>4</v>
      </c>
      <c r="B7" s="167" t="s">
        <v>298</v>
      </c>
      <c r="C7" s="167"/>
      <c r="D7" s="167"/>
      <c r="E7" s="167"/>
      <c r="F7" s="167"/>
      <c r="G7" s="168" t="s">
        <v>299</v>
      </c>
    </row>
    <row r="8" spans="1:7" ht="30" x14ac:dyDescent="0.25">
      <c r="A8" s="167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67"/>
    </row>
    <row r="9" spans="1:7" x14ac:dyDescent="0.25">
      <c r="A9" s="27" t="s">
        <v>304</v>
      </c>
      <c r="B9" s="83">
        <f t="shared" ref="B9:G9" si="0">SUM(B10,B18,B28,B38,B48,B58,B62,B71,B75)</f>
        <v>69058306</v>
      </c>
      <c r="C9" s="83">
        <f t="shared" si="0"/>
        <v>0</v>
      </c>
      <c r="D9" s="83">
        <f t="shared" si="0"/>
        <v>69058306</v>
      </c>
      <c r="E9" s="83">
        <f t="shared" si="0"/>
        <v>12354543</v>
      </c>
      <c r="F9" s="83">
        <f t="shared" si="0"/>
        <v>12354543</v>
      </c>
      <c r="G9" s="83">
        <f t="shared" si="0"/>
        <v>56703763</v>
      </c>
    </row>
    <row r="10" spans="1:7" x14ac:dyDescent="0.25">
      <c r="A10" s="84" t="s">
        <v>305</v>
      </c>
      <c r="B10" s="83">
        <v>51442103</v>
      </c>
      <c r="C10" s="83">
        <v>0</v>
      </c>
      <c r="D10" s="83">
        <v>51442103</v>
      </c>
      <c r="E10" s="83">
        <v>10060305</v>
      </c>
      <c r="F10" s="83">
        <v>10060305</v>
      </c>
      <c r="G10" s="83">
        <v>41381799</v>
      </c>
    </row>
    <row r="11" spans="1:7" x14ac:dyDescent="0.25">
      <c r="A11" s="85" t="s">
        <v>306</v>
      </c>
      <c r="B11" s="75">
        <v>32444294</v>
      </c>
      <c r="C11" s="75">
        <v>0</v>
      </c>
      <c r="D11" s="75">
        <v>32444294</v>
      </c>
      <c r="E11" s="75">
        <v>7143385</v>
      </c>
      <c r="F11" s="75">
        <v>7143385</v>
      </c>
      <c r="G11" s="75">
        <v>25300909</v>
      </c>
    </row>
    <row r="12" spans="1:7" x14ac:dyDescent="0.25">
      <c r="A12" s="85" t="s">
        <v>307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85" t="s">
        <v>308</v>
      </c>
      <c r="B13" s="75">
        <v>4919833</v>
      </c>
      <c r="C13" s="75">
        <v>0</v>
      </c>
      <c r="D13" s="75">
        <v>4919833</v>
      </c>
      <c r="E13" s="75">
        <v>375879</v>
      </c>
      <c r="F13" s="75">
        <v>375879</v>
      </c>
      <c r="G13" s="75">
        <v>4543954</v>
      </c>
    </row>
    <row r="14" spans="1:7" x14ac:dyDescent="0.25">
      <c r="A14" s="85" t="s">
        <v>309</v>
      </c>
      <c r="B14" s="75">
        <v>8973687</v>
      </c>
      <c r="C14" s="75">
        <v>0</v>
      </c>
      <c r="D14" s="75">
        <v>8973687</v>
      </c>
      <c r="E14" s="75">
        <v>1425629</v>
      </c>
      <c r="F14" s="75">
        <v>1425629</v>
      </c>
      <c r="G14" s="75">
        <v>7548058</v>
      </c>
    </row>
    <row r="15" spans="1:7" x14ac:dyDescent="0.25">
      <c r="A15" s="85" t="s">
        <v>310</v>
      </c>
      <c r="B15" s="75">
        <v>3482075</v>
      </c>
      <c r="C15" s="75">
        <v>0</v>
      </c>
      <c r="D15" s="75">
        <v>3482075</v>
      </c>
      <c r="E15" s="75">
        <v>760190</v>
      </c>
      <c r="F15" s="75">
        <v>760190</v>
      </c>
      <c r="G15" s="75">
        <v>2721886</v>
      </c>
    </row>
    <row r="16" spans="1:7" x14ac:dyDescent="0.25">
      <c r="A16" s="85" t="s">
        <v>311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85" t="s">
        <v>312</v>
      </c>
      <c r="B17" s="75">
        <v>1622215</v>
      </c>
      <c r="C17" s="75">
        <v>0</v>
      </c>
      <c r="D17" s="75">
        <v>1622215</v>
      </c>
      <c r="E17" s="75">
        <v>355223</v>
      </c>
      <c r="F17" s="75">
        <v>355223</v>
      </c>
      <c r="G17" s="75">
        <v>1266992</v>
      </c>
    </row>
    <row r="18" spans="1:7" x14ac:dyDescent="0.25">
      <c r="A18" s="84" t="s">
        <v>313</v>
      </c>
      <c r="B18" s="83">
        <v>6415644</v>
      </c>
      <c r="C18" s="83">
        <v>0</v>
      </c>
      <c r="D18" s="83">
        <v>6415644</v>
      </c>
      <c r="E18" s="83">
        <v>818605</v>
      </c>
      <c r="F18" s="83">
        <v>818605</v>
      </c>
      <c r="G18" s="83">
        <v>5597039</v>
      </c>
    </row>
    <row r="19" spans="1:7" x14ac:dyDescent="0.25">
      <c r="A19" s="85" t="s">
        <v>314</v>
      </c>
      <c r="B19" s="75">
        <v>1985100</v>
      </c>
      <c r="C19" s="75">
        <v>0</v>
      </c>
      <c r="D19" s="75">
        <v>1985100</v>
      </c>
      <c r="E19" s="75">
        <v>137968</v>
      </c>
      <c r="F19" s="75">
        <v>137968</v>
      </c>
      <c r="G19" s="75">
        <v>1847132</v>
      </c>
    </row>
    <row r="20" spans="1:7" x14ac:dyDescent="0.25">
      <c r="A20" s="85" t="s">
        <v>315</v>
      </c>
      <c r="B20" s="75">
        <v>837816</v>
      </c>
      <c r="C20" s="75">
        <v>0</v>
      </c>
      <c r="D20" s="75">
        <v>837816</v>
      </c>
      <c r="E20" s="75">
        <v>173843</v>
      </c>
      <c r="F20" s="75">
        <v>173843</v>
      </c>
      <c r="G20" s="75">
        <v>663973</v>
      </c>
    </row>
    <row r="21" spans="1:7" x14ac:dyDescent="0.25">
      <c r="A21" s="85" t="s">
        <v>316</v>
      </c>
      <c r="B21" s="75">
        <v>1218300</v>
      </c>
      <c r="C21" s="75">
        <v>0</v>
      </c>
      <c r="D21" s="75">
        <v>1218300</v>
      </c>
      <c r="E21" s="75">
        <v>0</v>
      </c>
      <c r="F21" s="75">
        <v>0</v>
      </c>
      <c r="G21" s="75">
        <v>1218300</v>
      </c>
    </row>
    <row r="22" spans="1:7" x14ac:dyDescent="0.25">
      <c r="A22" s="85" t="s">
        <v>317</v>
      </c>
      <c r="B22" s="75">
        <v>588042</v>
      </c>
      <c r="C22" s="75">
        <v>0</v>
      </c>
      <c r="D22" s="75">
        <v>588042</v>
      </c>
      <c r="E22" s="75">
        <v>49965</v>
      </c>
      <c r="F22" s="75">
        <v>49965</v>
      </c>
      <c r="G22" s="75">
        <v>538076</v>
      </c>
    </row>
    <row r="23" spans="1:7" x14ac:dyDescent="0.25">
      <c r="A23" s="85" t="s">
        <v>318</v>
      </c>
      <c r="B23" s="75">
        <v>340384</v>
      </c>
      <c r="C23" s="75">
        <v>0</v>
      </c>
      <c r="D23" s="75">
        <v>340384</v>
      </c>
      <c r="E23" s="75">
        <v>64798</v>
      </c>
      <c r="F23" s="75">
        <v>64798</v>
      </c>
      <c r="G23" s="75">
        <v>275586</v>
      </c>
    </row>
    <row r="24" spans="1:7" x14ac:dyDescent="0.25">
      <c r="A24" s="85" t="s">
        <v>319</v>
      </c>
      <c r="B24" s="75">
        <v>884000</v>
      </c>
      <c r="C24" s="75">
        <v>0</v>
      </c>
      <c r="D24" s="75">
        <v>884000</v>
      </c>
      <c r="E24" s="75">
        <v>299591</v>
      </c>
      <c r="F24" s="75">
        <v>299591</v>
      </c>
      <c r="G24" s="75">
        <v>584409</v>
      </c>
    </row>
    <row r="25" spans="1:7" x14ac:dyDescent="0.25">
      <c r="A25" s="85" t="s">
        <v>320</v>
      </c>
      <c r="B25" s="75">
        <v>240699</v>
      </c>
      <c r="C25" s="75">
        <v>0</v>
      </c>
      <c r="D25" s="75">
        <v>240699</v>
      </c>
      <c r="E25" s="75">
        <v>11142</v>
      </c>
      <c r="F25" s="75">
        <v>11142</v>
      </c>
      <c r="G25" s="75">
        <v>229557</v>
      </c>
    </row>
    <row r="26" spans="1:7" x14ac:dyDescent="0.25">
      <c r="A26" s="85" t="s">
        <v>321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 x14ac:dyDescent="0.25">
      <c r="A27" s="85" t="s">
        <v>322</v>
      </c>
      <c r="B27" s="75">
        <v>321303</v>
      </c>
      <c r="C27" s="75">
        <v>0</v>
      </c>
      <c r="D27" s="75">
        <v>321303</v>
      </c>
      <c r="E27" s="75">
        <v>81297</v>
      </c>
      <c r="F27" s="75">
        <v>81297</v>
      </c>
      <c r="G27" s="75">
        <v>240006</v>
      </c>
    </row>
    <row r="28" spans="1:7" x14ac:dyDescent="0.25">
      <c r="A28" s="84" t="s">
        <v>323</v>
      </c>
      <c r="B28" s="83">
        <v>5702481</v>
      </c>
      <c r="C28" s="83">
        <v>0</v>
      </c>
      <c r="D28" s="83">
        <v>5702481</v>
      </c>
      <c r="E28" s="83">
        <v>745439</v>
      </c>
      <c r="F28" s="83">
        <v>745439</v>
      </c>
      <c r="G28" s="83">
        <v>4957041</v>
      </c>
    </row>
    <row r="29" spans="1:7" x14ac:dyDescent="0.25">
      <c r="A29" s="85" t="s">
        <v>324</v>
      </c>
      <c r="B29" s="75">
        <v>713828</v>
      </c>
      <c r="C29" s="75">
        <v>0</v>
      </c>
      <c r="D29" s="75">
        <v>713828</v>
      </c>
      <c r="E29" s="75">
        <v>135399</v>
      </c>
      <c r="F29" s="75">
        <v>135399</v>
      </c>
      <c r="G29" s="75">
        <v>578429</v>
      </c>
    </row>
    <row r="30" spans="1:7" x14ac:dyDescent="0.25">
      <c r="A30" s="85" t="s">
        <v>325</v>
      </c>
      <c r="B30" s="75">
        <v>150168</v>
      </c>
      <c r="C30" s="75">
        <v>0</v>
      </c>
      <c r="D30" s="75">
        <v>150168</v>
      </c>
      <c r="E30" s="75">
        <v>44687</v>
      </c>
      <c r="F30" s="75">
        <v>44687</v>
      </c>
      <c r="G30" s="75">
        <v>105480</v>
      </c>
    </row>
    <row r="31" spans="1:7" x14ac:dyDescent="0.25">
      <c r="A31" s="85" t="s">
        <v>326</v>
      </c>
      <c r="B31" s="75">
        <v>414886</v>
      </c>
      <c r="C31" s="75">
        <v>0</v>
      </c>
      <c r="D31" s="75">
        <v>414886</v>
      </c>
      <c r="E31" s="75">
        <v>69491</v>
      </c>
      <c r="F31" s="75">
        <v>69491</v>
      </c>
      <c r="G31" s="75">
        <v>345395</v>
      </c>
    </row>
    <row r="32" spans="1:7" x14ac:dyDescent="0.25">
      <c r="A32" s="85" t="s">
        <v>327</v>
      </c>
      <c r="B32" s="75">
        <v>434736</v>
      </c>
      <c r="C32" s="75">
        <v>0</v>
      </c>
      <c r="D32" s="75">
        <v>434736</v>
      </c>
      <c r="E32" s="75">
        <v>31968</v>
      </c>
      <c r="F32" s="75">
        <v>31968</v>
      </c>
      <c r="G32" s="75">
        <v>402768</v>
      </c>
    </row>
    <row r="33" spans="1:7" ht="14.45" customHeight="1" x14ac:dyDescent="0.25">
      <c r="A33" s="85" t="s">
        <v>328</v>
      </c>
      <c r="B33" s="75">
        <v>1237757</v>
      </c>
      <c r="C33" s="75">
        <v>0</v>
      </c>
      <c r="D33" s="75">
        <v>1237757</v>
      </c>
      <c r="E33" s="75">
        <v>123856</v>
      </c>
      <c r="F33" s="75">
        <v>123856</v>
      </c>
      <c r="G33" s="75">
        <v>1113901</v>
      </c>
    </row>
    <row r="34" spans="1:7" ht="14.45" customHeight="1" x14ac:dyDescent="0.25">
      <c r="A34" s="85" t="s">
        <v>329</v>
      </c>
      <c r="B34" s="75">
        <v>35360</v>
      </c>
      <c r="C34" s="75">
        <v>0</v>
      </c>
      <c r="D34" s="75">
        <v>35360</v>
      </c>
      <c r="E34" s="75">
        <v>1077</v>
      </c>
      <c r="F34" s="75">
        <v>1077</v>
      </c>
      <c r="G34" s="75">
        <v>34283</v>
      </c>
    </row>
    <row r="35" spans="1:7" ht="14.45" customHeight="1" x14ac:dyDescent="0.25">
      <c r="A35" s="85" t="s">
        <v>330</v>
      </c>
      <c r="B35" s="75">
        <v>61040</v>
      </c>
      <c r="C35" s="75">
        <v>0</v>
      </c>
      <c r="D35" s="75">
        <v>61040</v>
      </c>
      <c r="E35" s="75">
        <v>4678</v>
      </c>
      <c r="F35" s="75">
        <v>4678</v>
      </c>
      <c r="G35" s="75">
        <v>56362</v>
      </c>
    </row>
    <row r="36" spans="1:7" ht="14.45" customHeight="1" x14ac:dyDescent="0.25">
      <c r="A36" s="85" t="s">
        <v>331</v>
      </c>
      <c r="B36" s="75">
        <v>1296952</v>
      </c>
      <c r="C36" s="75">
        <v>0</v>
      </c>
      <c r="D36" s="75">
        <v>1296952</v>
      </c>
      <c r="E36" s="75">
        <v>157330</v>
      </c>
      <c r="F36" s="75">
        <v>157330</v>
      </c>
      <c r="G36" s="75">
        <v>1139622</v>
      </c>
    </row>
    <row r="37" spans="1:7" ht="14.45" customHeight="1" x14ac:dyDescent="0.25">
      <c r="A37" s="85" t="s">
        <v>332</v>
      </c>
      <c r="B37" s="75">
        <v>1357754</v>
      </c>
      <c r="C37" s="75">
        <v>0</v>
      </c>
      <c r="D37" s="75">
        <v>1357754</v>
      </c>
      <c r="E37" s="75">
        <v>176953</v>
      </c>
      <c r="F37" s="75">
        <v>176953</v>
      </c>
      <c r="G37" s="75">
        <v>1180802</v>
      </c>
    </row>
    <row r="38" spans="1:7" x14ac:dyDescent="0.25">
      <c r="A38" s="84" t="s">
        <v>333</v>
      </c>
      <c r="B38" s="83">
        <v>4640698</v>
      </c>
      <c r="C38" s="83">
        <v>0</v>
      </c>
      <c r="D38" s="83">
        <v>4640698</v>
      </c>
      <c r="E38" s="83">
        <v>623252</v>
      </c>
      <c r="F38" s="83">
        <v>623252</v>
      </c>
      <c r="G38" s="83">
        <v>4017446</v>
      </c>
    </row>
    <row r="39" spans="1:7" x14ac:dyDescent="0.25">
      <c r="A39" s="85" t="s">
        <v>334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</row>
    <row r="40" spans="1:7" x14ac:dyDescent="0.25">
      <c r="A40" s="85" t="s">
        <v>335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</row>
    <row r="41" spans="1:7" x14ac:dyDescent="0.25">
      <c r="A41" s="85" t="s">
        <v>336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</row>
    <row r="42" spans="1:7" x14ac:dyDescent="0.25">
      <c r="A42" s="85" t="s">
        <v>337</v>
      </c>
      <c r="B42" s="75">
        <v>4640698</v>
      </c>
      <c r="C42" s="75">
        <v>0</v>
      </c>
      <c r="D42" s="75">
        <v>4640698</v>
      </c>
      <c r="E42" s="75">
        <v>623252</v>
      </c>
      <c r="F42" s="75">
        <v>623252</v>
      </c>
      <c r="G42" s="75">
        <v>4017446</v>
      </c>
    </row>
    <row r="43" spans="1:7" x14ac:dyDescent="0.25">
      <c r="A43" s="85" t="s">
        <v>338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</row>
    <row r="44" spans="1:7" x14ac:dyDescent="0.25">
      <c r="A44" s="85" t="s">
        <v>339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</row>
    <row r="45" spans="1:7" x14ac:dyDescent="0.25">
      <c r="A45" s="85" t="s">
        <v>340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</row>
    <row r="46" spans="1:7" x14ac:dyDescent="0.25">
      <c r="A46" s="85" t="s">
        <v>341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</row>
    <row r="47" spans="1:7" x14ac:dyDescent="0.25">
      <c r="A47" s="85" t="s">
        <v>342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</row>
    <row r="48" spans="1:7" x14ac:dyDescent="0.25">
      <c r="A48" s="84" t="s">
        <v>343</v>
      </c>
      <c r="B48" s="83">
        <v>857380</v>
      </c>
      <c r="C48" s="83">
        <v>0</v>
      </c>
      <c r="D48" s="83">
        <v>857380</v>
      </c>
      <c r="E48" s="83">
        <v>106942</v>
      </c>
      <c r="F48" s="83">
        <v>106942</v>
      </c>
      <c r="G48" s="83">
        <v>750438</v>
      </c>
    </row>
    <row r="49" spans="1:7" x14ac:dyDescent="0.25">
      <c r="A49" s="85" t="s">
        <v>344</v>
      </c>
      <c r="B49" s="75">
        <v>572788</v>
      </c>
      <c r="C49" s="75">
        <v>0</v>
      </c>
      <c r="D49" s="75">
        <v>572788</v>
      </c>
      <c r="E49" s="75">
        <v>65282</v>
      </c>
      <c r="F49" s="75">
        <v>65282</v>
      </c>
      <c r="G49" s="75">
        <v>507506</v>
      </c>
    </row>
    <row r="50" spans="1:7" x14ac:dyDescent="0.25">
      <c r="A50" s="85" t="s">
        <v>345</v>
      </c>
      <c r="B50" s="75">
        <v>74605</v>
      </c>
      <c r="C50" s="75">
        <v>0</v>
      </c>
      <c r="D50" s="75">
        <v>74605</v>
      </c>
      <c r="E50" s="75">
        <v>23961</v>
      </c>
      <c r="F50" s="75">
        <v>23961</v>
      </c>
      <c r="G50" s="75">
        <v>50644</v>
      </c>
    </row>
    <row r="51" spans="1:7" x14ac:dyDescent="0.25">
      <c r="A51" s="85" t="s">
        <v>346</v>
      </c>
      <c r="B51" s="75">
        <v>83000</v>
      </c>
      <c r="C51" s="75">
        <v>0</v>
      </c>
      <c r="D51" s="75">
        <v>83000</v>
      </c>
      <c r="E51" s="75">
        <v>0</v>
      </c>
      <c r="F51" s="75">
        <v>0</v>
      </c>
      <c r="G51" s="75">
        <v>83000</v>
      </c>
    </row>
    <row r="52" spans="1:7" x14ac:dyDescent="0.25">
      <c r="A52" s="85" t="s">
        <v>347</v>
      </c>
      <c r="B52" s="75">
        <v>0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</row>
    <row r="53" spans="1:7" x14ac:dyDescent="0.25">
      <c r="A53" s="85" t="s">
        <v>348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</row>
    <row r="54" spans="1:7" x14ac:dyDescent="0.25">
      <c r="A54" s="85" t="s">
        <v>349</v>
      </c>
      <c r="B54" s="75">
        <v>126987</v>
      </c>
      <c r="C54" s="75">
        <v>0</v>
      </c>
      <c r="D54" s="75">
        <v>126987</v>
      </c>
      <c r="E54" s="75">
        <v>17699</v>
      </c>
      <c r="F54" s="75">
        <v>17699</v>
      </c>
      <c r="G54" s="75">
        <v>109288</v>
      </c>
    </row>
    <row r="55" spans="1:7" x14ac:dyDescent="0.25">
      <c r="A55" s="85" t="s">
        <v>350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</row>
    <row r="56" spans="1:7" x14ac:dyDescent="0.25">
      <c r="A56" s="85" t="s">
        <v>351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</row>
    <row r="57" spans="1:7" x14ac:dyDescent="0.25">
      <c r="A57" s="85" t="s">
        <v>352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</row>
    <row r="58" spans="1:7" x14ac:dyDescent="0.25">
      <c r="A58" s="84" t="s">
        <v>353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</row>
    <row r="59" spans="1:7" x14ac:dyDescent="0.25">
      <c r="A59" s="85" t="s">
        <v>354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</row>
    <row r="60" spans="1:7" x14ac:dyDescent="0.25">
      <c r="A60" s="85" t="s">
        <v>355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</row>
    <row r="61" spans="1:7" x14ac:dyDescent="0.25">
      <c r="A61" s="85" t="s">
        <v>356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</row>
    <row r="62" spans="1:7" x14ac:dyDescent="0.25">
      <c r="A62" s="84" t="s">
        <v>357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</row>
    <row r="63" spans="1:7" x14ac:dyDescent="0.25">
      <c r="A63" s="85" t="s">
        <v>358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f>D63-E63</f>
        <v>0</v>
      </c>
    </row>
    <row r="64" spans="1:7" x14ac:dyDescent="0.25">
      <c r="A64" s="85" t="s">
        <v>359</v>
      </c>
      <c r="B64" s="75">
        <v>0</v>
      </c>
      <c r="C64" s="75">
        <v>0</v>
      </c>
      <c r="D64" s="75">
        <v>0</v>
      </c>
      <c r="E64" s="75">
        <v>0</v>
      </c>
      <c r="F64" s="75">
        <v>0</v>
      </c>
      <c r="G64" s="75">
        <f t="shared" ref="G64:G70" si="1">D64-E64</f>
        <v>0</v>
      </c>
    </row>
    <row r="65" spans="1:7" x14ac:dyDescent="0.25">
      <c r="A65" s="85" t="s">
        <v>360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f t="shared" si="1"/>
        <v>0</v>
      </c>
    </row>
    <row r="66" spans="1:7" x14ac:dyDescent="0.25">
      <c r="A66" s="85" t="s">
        <v>361</v>
      </c>
      <c r="B66" s="75">
        <v>0</v>
      </c>
      <c r="C66" s="75">
        <v>0</v>
      </c>
      <c r="D66" s="75">
        <v>0</v>
      </c>
      <c r="E66" s="75">
        <v>0</v>
      </c>
      <c r="F66" s="75">
        <v>0</v>
      </c>
      <c r="G66" s="75">
        <f t="shared" si="1"/>
        <v>0</v>
      </c>
    </row>
    <row r="67" spans="1:7" x14ac:dyDescent="0.25">
      <c r="A67" s="85" t="s">
        <v>362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f t="shared" si="1"/>
        <v>0</v>
      </c>
    </row>
    <row r="68" spans="1:7" x14ac:dyDescent="0.25">
      <c r="A68" s="85" t="s">
        <v>363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f t="shared" si="1"/>
        <v>0</v>
      </c>
    </row>
    <row r="69" spans="1:7" x14ac:dyDescent="0.25">
      <c r="A69" s="85" t="s">
        <v>364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f t="shared" si="1"/>
        <v>0</v>
      </c>
    </row>
    <row r="70" spans="1:7" x14ac:dyDescent="0.25">
      <c r="A70" s="85" t="s">
        <v>365</v>
      </c>
      <c r="B70" s="75">
        <v>0</v>
      </c>
      <c r="C70" s="75">
        <v>0</v>
      </c>
      <c r="D70" s="75">
        <v>0</v>
      </c>
      <c r="E70" s="75">
        <v>0</v>
      </c>
      <c r="F70" s="75">
        <v>0</v>
      </c>
      <c r="G70" s="75">
        <f t="shared" si="1"/>
        <v>0</v>
      </c>
    </row>
    <row r="71" spans="1:7" x14ac:dyDescent="0.25">
      <c r="A71" s="84" t="s">
        <v>366</v>
      </c>
      <c r="B71" s="83">
        <f t="shared" ref="B71:G71" si="2">SUM(B72:B74)</f>
        <v>0</v>
      </c>
      <c r="C71" s="83">
        <f t="shared" si="2"/>
        <v>0</v>
      </c>
      <c r="D71" s="83">
        <f t="shared" si="2"/>
        <v>0</v>
      </c>
      <c r="E71" s="83">
        <f t="shared" si="2"/>
        <v>0</v>
      </c>
      <c r="F71" s="83">
        <f t="shared" si="2"/>
        <v>0</v>
      </c>
      <c r="G71" s="83">
        <f t="shared" si="2"/>
        <v>0</v>
      </c>
    </row>
    <row r="72" spans="1:7" x14ac:dyDescent="0.25">
      <c r="A72" s="85" t="s">
        <v>367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f>D72-E72</f>
        <v>0</v>
      </c>
    </row>
    <row r="73" spans="1:7" x14ac:dyDescent="0.25">
      <c r="A73" s="85" t="s">
        <v>368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f t="shared" ref="G73:G74" si="3">D73-E73</f>
        <v>0</v>
      </c>
    </row>
    <row r="74" spans="1:7" x14ac:dyDescent="0.25">
      <c r="A74" s="85" t="s">
        <v>369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f t="shared" si="3"/>
        <v>0</v>
      </c>
    </row>
    <row r="75" spans="1:7" x14ac:dyDescent="0.25">
      <c r="A75" s="84" t="s">
        <v>370</v>
      </c>
      <c r="B75" s="83">
        <f t="shared" ref="B75:G75" si="4">SUM(B76:B82)</f>
        <v>0</v>
      </c>
      <c r="C75" s="83">
        <f t="shared" si="4"/>
        <v>0</v>
      </c>
      <c r="D75" s="83">
        <f t="shared" si="4"/>
        <v>0</v>
      </c>
      <c r="E75" s="83">
        <f t="shared" si="4"/>
        <v>0</v>
      </c>
      <c r="F75" s="83">
        <f t="shared" si="4"/>
        <v>0</v>
      </c>
      <c r="G75" s="83">
        <f t="shared" si="4"/>
        <v>0</v>
      </c>
    </row>
    <row r="76" spans="1:7" x14ac:dyDescent="0.25">
      <c r="A76" s="85" t="s">
        <v>371</v>
      </c>
      <c r="B76" s="75">
        <v>0</v>
      </c>
      <c r="C76" s="75">
        <v>0</v>
      </c>
      <c r="D76" s="75">
        <v>0</v>
      </c>
      <c r="E76" s="75">
        <v>0</v>
      </c>
      <c r="F76" s="75">
        <v>0</v>
      </c>
      <c r="G76" s="75">
        <f>D76-E76</f>
        <v>0</v>
      </c>
    </row>
    <row r="77" spans="1:7" x14ac:dyDescent="0.25">
      <c r="A77" s="85" t="s">
        <v>372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f t="shared" ref="G77:G82" si="5">D77-E77</f>
        <v>0</v>
      </c>
    </row>
    <row r="78" spans="1:7" x14ac:dyDescent="0.25">
      <c r="A78" s="85" t="s">
        <v>373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f t="shared" si="5"/>
        <v>0</v>
      </c>
    </row>
    <row r="79" spans="1:7" x14ac:dyDescent="0.25">
      <c r="A79" s="85" t="s">
        <v>374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f t="shared" si="5"/>
        <v>0</v>
      </c>
    </row>
    <row r="80" spans="1:7" x14ac:dyDescent="0.25">
      <c r="A80" s="85" t="s">
        <v>375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f t="shared" si="5"/>
        <v>0</v>
      </c>
    </row>
    <row r="81" spans="1:7" x14ac:dyDescent="0.25">
      <c r="A81" s="85" t="s">
        <v>376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f t="shared" si="5"/>
        <v>0</v>
      </c>
    </row>
    <row r="82" spans="1:7" x14ac:dyDescent="0.25">
      <c r="A82" s="85" t="s">
        <v>377</v>
      </c>
      <c r="B82" s="75">
        <v>0</v>
      </c>
      <c r="C82" s="75">
        <v>0</v>
      </c>
      <c r="D82" s="75">
        <v>0</v>
      </c>
      <c r="E82" s="75">
        <v>0</v>
      </c>
      <c r="F82" s="75">
        <v>0</v>
      </c>
      <c r="G82" s="75">
        <f t="shared" si="5"/>
        <v>0</v>
      </c>
    </row>
    <row r="83" spans="1:7" x14ac:dyDescent="0.25">
      <c r="A83" s="86"/>
      <c r="B83" s="75"/>
      <c r="C83" s="75"/>
      <c r="D83" s="75"/>
      <c r="E83" s="75"/>
      <c r="F83" s="75"/>
      <c r="G83" s="75"/>
    </row>
    <row r="84" spans="1:7" x14ac:dyDescent="0.25">
      <c r="A84" s="28" t="s">
        <v>378</v>
      </c>
      <c r="B84" s="83">
        <f t="shared" ref="B84:G84" si="6">SUM(B85,B93,B103,B113,B123,B133,B137,B146,B150)</f>
        <v>0</v>
      </c>
      <c r="C84" s="83">
        <f t="shared" si="6"/>
        <v>0</v>
      </c>
      <c r="D84" s="83">
        <f t="shared" si="6"/>
        <v>0</v>
      </c>
      <c r="E84" s="83">
        <f t="shared" si="6"/>
        <v>0</v>
      </c>
      <c r="F84" s="83">
        <f t="shared" si="6"/>
        <v>0</v>
      </c>
      <c r="G84" s="83">
        <f t="shared" si="6"/>
        <v>0</v>
      </c>
    </row>
    <row r="85" spans="1:7" x14ac:dyDescent="0.25">
      <c r="A85" s="84" t="s">
        <v>305</v>
      </c>
      <c r="B85" s="83">
        <f t="shared" ref="B85:G85" si="7">SUM(B86:B92)</f>
        <v>0</v>
      </c>
      <c r="C85" s="83">
        <f t="shared" si="7"/>
        <v>0</v>
      </c>
      <c r="D85" s="83">
        <f t="shared" si="7"/>
        <v>0</v>
      </c>
      <c r="E85" s="83">
        <f t="shared" si="7"/>
        <v>0</v>
      </c>
      <c r="F85" s="83">
        <f t="shared" si="7"/>
        <v>0</v>
      </c>
      <c r="G85" s="83">
        <f t="shared" si="7"/>
        <v>0</v>
      </c>
    </row>
    <row r="86" spans="1:7" x14ac:dyDescent="0.25">
      <c r="A86" s="85" t="s">
        <v>306</v>
      </c>
      <c r="B86" s="75">
        <v>0</v>
      </c>
      <c r="C86" s="75">
        <v>0</v>
      </c>
      <c r="D86" s="75">
        <v>0</v>
      </c>
      <c r="E86" s="75">
        <v>0</v>
      </c>
      <c r="F86" s="75">
        <v>0</v>
      </c>
      <c r="G86" s="75">
        <f>D86-E86</f>
        <v>0</v>
      </c>
    </row>
    <row r="87" spans="1:7" x14ac:dyDescent="0.25">
      <c r="A87" s="85" t="s">
        <v>307</v>
      </c>
      <c r="B87" s="75">
        <v>0</v>
      </c>
      <c r="C87" s="75">
        <v>0</v>
      </c>
      <c r="D87" s="75">
        <v>0</v>
      </c>
      <c r="E87" s="75">
        <v>0</v>
      </c>
      <c r="F87" s="75">
        <v>0</v>
      </c>
      <c r="G87" s="75">
        <f t="shared" ref="G87:G92" si="8">D87-E87</f>
        <v>0</v>
      </c>
    </row>
    <row r="88" spans="1:7" x14ac:dyDescent="0.25">
      <c r="A88" s="85" t="s">
        <v>308</v>
      </c>
      <c r="B88" s="75">
        <v>0</v>
      </c>
      <c r="C88" s="75">
        <v>0</v>
      </c>
      <c r="D88" s="75">
        <v>0</v>
      </c>
      <c r="E88" s="75">
        <v>0</v>
      </c>
      <c r="F88" s="75">
        <v>0</v>
      </c>
      <c r="G88" s="75">
        <f t="shared" si="8"/>
        <v>0</v>
      </c>
    </row>
    <row r="89" spans="1:7" x14ac:dyDescent="0.25">
      <c r="A89" s="85" t="s">
        <v>309</v>
      </c>
      <c r="B89" s="75">
        <v>0</v>
      </c>
      <c r="C89" s="75">
        <v>0</v>
      </c>
      <c r="D89" s="75">
        <v>0</v>
      </c>
      <c r="E89" s="75">
        <v>0</v>
      </c>
      <c r="F89" s="75">
        <v>0</v>
      </c>
      <c r="G89" s="75">
        <f t="shared" si="8"/>
        <v>0</v>
      </c>
    </row>
    <row r="90" spans="1:7" x14ac:dyDescent="0.25">
      <c r="A90" s="85" t="s">
        <v>310</v>
      </c>
      <c r="B90" s="75">
        <v>0</v>
      </c>
      <c r="C90" s="75">
        <v>0</v>
      </c>
      <c r="D90" s="75">
        <v>0</v>
      </c>
      <c r="E90" s="75">
        <v>0</v>
      </c>
      <c r="F90" s="75">
        <v>0</v>
      </c>
      <c r="G90" s="75">
        <f t="shared" si="8"/>
        <v>0</v>
      </c>
    </row>
    <row r="91" spans="1:7" x14ac:dyDescent="0.25">
      <c r="A91" s="85" t="s">
        <v>311</v>
      </c>
      <c r="B91" s="75">
        <v>0</v>
      </c>
      <c r="C91" s="75">
        <v>0</v>
      </c>
      <c r="D91" s="75">
        <v>0</v>
      </c>
      <c r="E91" s="75">
        <v>0</v>
      </c>
      <c r="F91" s="75">
        <v>0</v>
      </c>
      <c r="G91" s="75">
        <f t="shared" si="8"/>
        <v>0</v>
      </c>
    </row>
    <row r="92" spans="1:7" x14ac:dyDescent="0.25">
      <c r="A92" s="85" t="s">
        <v>312</v>
      </c>
      <c r="B92" s="75">
        <v>0</v>
      </c>
      <c r="C92" s="75">
        <v>0</v>
      </c>
      <c r="D92" s="75">
        <v>0</v>
      </c>
      <c r="E92" s="75">
        <v>0</v>
      </c>
      <c r="F92" s="75">
        <v>0</v>
      </c>
      <c r="G92" s="75">
        <f t="shared" si="8"/>
        <v>0</v>
      </c>
    </row>
    <row r="93" spans="1:7" x14ac:dyDescent="0.25">
      <c r="A93" s="84" t="s">
        <v>313</v>
      </c>
      <c r="B93" s="83">
        <f t="shared" ref="B93:G93" si="9">SUM(B94:B102)</f>
        <v>0</v>
      </c>
      <c r="C93" s="83">
        <f t="shared" si="9"/>
        <v>0</v>
      </c>
      <c r="D93" s="83">
        <f t="shared" si="9"/>
        <v>0</v>
      </c>
      <c r="E93" s="83">
        <f t="shared" si="9"/>
        <v>0</v>
      </c>
      <c r="F93" s="83">
        <f t="shared" si="9"/>
        <v>0</v>
      </c>
      <c r="G93" s="83">
        <f t="shared" si="9"/>
        <v>0</v>
      </c>
    </row>
    <row r="94" spans="1:7" x14ac:dyDescent="0.25">
      <c r="A94" s="85" t="s">
        <v>314</v>
      </c>
      <c r="B94" s="75">
        <v>0</v>
      </c>
      <c r="C94" s="75">
        <v>0</v>
      </c>
      <c r="D94" s="75">
        <v>0</v>
      </c>
      <c r="E94" s="75">
        <v>0</v>
      </c>
      <c r="F94" s="75">
        <v>0</v>
      </c>
      <c r="G94" s="75">
        <f>D94-E94</f>
        <v>0</v>
      </c>
    </row>
    <row r="95" spans="1:7" x14ac:dyDescent="0.25">
      <c r="A95" s="85" t="s">
        <v>315</v>
      </c>
      <c r="B95" s="75">
        <v>0</v>
      </c>
      <c r="C95" s="75">
        <v>0</v>
      </c>
      <c r="D95" s="75">
        <v>0</v>
      </c>
      <c r="E95" s="75">
        <v>0</v>
      </c>
      <c r="F95" s="75">
        <v>0</v>
      </c>
      <c r="G95" s="75">
        <f t="shared" ref="G95:G102" si="10">D95-E95</f>
        <v>0</v>
      </c>
    </row>
    <row r="96" spans="1:7" x14ac:dyDescent="0.25">
      <c r="A96" s="85" t="s">
        <v>316</v>
      </c>
      <c r="B96" s="75">
        <v>0</v>
      </c>
      <c r="C96" s="75">
        <v>0</v>
      </c>
      <c r="D96" s="75">
        <v>0</v>
      </c>
      <c r="E96" s="75">
        <v>0</v>
      </c>
      <c r="F96" s="75">
        <v>0</v>
      </c>
      <c r="G96" s="75">
        <f t="shared" si="10"/>
        <v>0</v>
      </c>
    </row>
    <row r="97" spans="1:7" x14ac:dyDescent="0.25">
      <c r="A97" s="85" t="s">
        <v>317</v>
      </c>
      <c r="B97" s="75">
        <v>0</v>
      </c>
      <c r="C97" s="75">
        <v>0</v>
      </c>
      <c r="D97" s="75">
        <v>0</v>
      </c>
      <c r="E97" s="75">
        <v>0</v>
      </c>
      <c r="F97" s="75">
        <v>0</v>
      </c>
      <c r="G97" s="75">
        <f t="shared" si="10"/>
        <v>0</v>
      </c>
    </row>
    <row r="98" spans="1:7" x14ac:dyDescent="0.25">
      <c r="A98" s="87" t="s">
        <v>318</v>
      </c>
      <c r="B98" s="75">
        <v>0</v>
      </c>
      <c r="C98" s="75">
        <v>0</v>
      </c>
      <c r="D98" s="75">
        <v>0</v>
      </c>
      <c r="E98" s="75">
        <v>0</v>
      </c>
      <c r="F98" s="75">
        <v>0</v>
      </c>
      <c r="G98" s="75">
        <f t="shared" si="10"/>
        <v>0</v>
      </c>
    </row>
    <row r="99" spans="1:7" x14ac:dyDescent="0.25">
      <c r="A99" s="85" t="s">
        <v>319</v>
      </c>
      <c r="B99" s="75">
        <v>0</v>
      </c>
      <c r="C99" s="75">
        <v>0</v>
      </c>
      <c r="D99" s="75">
        <v>0</v>
      </c>
      <c r="E99" s="75">
        <v>0</v>
      </c>
      <c r="F99" s="75">
        <v>0</v>
      </c>
      <c r="G99" s="75">
        <f t="shared" si="10"/>
        <v>0</v>
      </c>
    </row>
    <row r="100" spans="1:7" x14ac:dyDescent="0.25">
      <c r="A100" s="85" t="s">
        <v>320</v>
      </c>
      <c r="B100" s="75">
        <v>0</v>
      </c>
      <c r="C100" s="75">
        <v>0</v>
      </c>
      <c r="D100" s="75">
        <v>0</v>
      </c>
      <c r="E100" s="75">
        <v>0</v>
      </c>
      <c r="F100" s="75">
        <v>0</v>
      </c>
      <c r="G100" s="75">
        <f t="shared" si="10"/>
        <v>0</v>
      </c>
    </row>
    <row r="101" spans="1:7" x14ac:dyDescent="0.25">
      <c r="A101" s="85" t="s">
        <v>321</v>
      </c>
      <c r="B101" s="75">
        <v>0</v>
      </c>
      <c r="C101" s="75">
        <v>0</v>
      </c>
      <c r="D101" s="75">
        <v>0</v>
      </c>
      <c r="E101" s="75">
        <v>0</v>
      </c>
      <c r="F101" s="75">
        <v>0</v>
      </c>
      <c r="G101" s="75">
        <f t="shared" si="10"/>
        <v>0</v>
      </c>
    </row>
    <row r="102" spans="1:7" x14ac:dyDescent="0.25">
      <c r="A102" s="85" t="s">
        <v>322</v>
      </c>
      <c r="B102" s="75">
        <v>0</v>
      </c>
      <c r="C102" s="75">
        <v>0</v>
      </c>
      <c r="D102" s="75">
        <v>0</v>
      </c>
      <c r="E102" s="75">
        <v>0</v>
      </c>
      <c r="F102" s="75">
        <v>0</v>
      </c>
      <c r="G102" s="75">
        <f t="shared" si="10"/>
        <v>0</v>
      </c>
    </row>
    <row r="103" spans="1:7" x14ac:dyDescent="0.25">
      <c r="A103" s="84" t="s">
        <v>323</v>
      </c>
      <c r="B103" s="83">
        <f>SUM(B104:B112)</f>
        <v>0</v>
      </c>
      <c r="C103" s="83">
        <f>SUM(C104:C112)</f>
        <v>0</v>
      </c>
      <c r="D103" s="83">
        <v>0</v>
      </c>
      <c r="E103" s="83">
        <f>SUM(E104:E112)</f>
        <v>0</v>
      </c>
      <c r="F103" s="83">
        <f>SUM(F104:F112)</f>
        <v>0</v>
      </c>
      <c r="G103" s="83">
        <f>SUM(G104:G112)</f>
        <v>0</v>
      </c>
    </row>
    <row r="104" spans="1:7" x14ac:dyDescent="0.25">
      <c r="A104" s="85" t="s">
        <v>324</v>
      </c>
      <c r="B104" s="75">
        <v>0</v>
      </c>
      <c r="C104" s="75">
        <v>0</v>
      </c>
      <c r="D104" s="75">
        <v>0</v>
      </c>
      <c r="E104" s="75">
        <v>0</v>
      </c>
      <c r="F104" s="75">
        <v>0</v>
      </c>
      <c r="G104" s="75">
        <f>D104-E104</f>
        <v>0</v>
      </c>
    </row>
    <row r="105" spans="1:7" x14ac:dyDescent="0.25">
      <c r="A105" s="85" t="s">
        <v>325</v>
      </c>
      <c r="B105" s="75">
        <v>0</v>
      </c>
      <c r="C105" s="75">
        <v>0</v>
      </c>
      <c r="D105" s="75">
        <v>0</v>
      </c>
      <c r="E105" s="75">
        <v>0</v>
      </c>
      <c r="F105" s="75">
        <v>0</v>
      </c>
      <c r="G105" s="75">
        <f t="shared" ref="G105:G112" si="11">D105-E105</f>
        <v>0</v>
      </c>
    </row>
    <row r="106" spans="1:7" x14ac:dyDescent="0.25">
      <c r="A106" s="85" t="s">
        <v>326</v>
      </c>
      <c r="B106" s="75">
        <v>0</v>
      </c>
      <c r="C106" s="75">
        <v>0</v>
      </c>
      <c r="D106" s="75">
        <v>0</v>
      </c>
      <c r="E106" s="75">
        <v>0</v>
      </c>
      <c r="F106" s="75">
        <v>0</v>
      </c>
      <c r="G106" s="75">
        <f t="shared" si="11"/>
        <v>0</v>
      </c>
    </row>
    <row r="107" spans="1:7" x14ac:dyDescent="0.25">
      <c r="A107" s="85" t="s">
        <v>327</v>
      </c>
      <c r="B107" s="75">
        <v>0</v>
      </c>
      <c r="C107" s="75">
        <v>0</v>
      </c>
      <c r="D107" s="75">
        <v>0</v>
      </c>
      <c r="E107" s="75">
        <v>0</v>
      </c>
      <c r="F107" s="75">
        <v>0</v>
      </c>
      <c r="G107" s="75">
        <f t="shared" si="11"/>
        <v>0</v>
      </c>
    </row>
    <row r="108" spans="1:7" x14ac:dyDescent="0.25">
      <c r="A108" s="85" t="s">
        <v>328</v>
      </c>
      <c r="B108" s="75">
        <v>0</v>
      </c>
      <c r="C108" s="75">
        <v>0</v>
      </c>
      <c r="D108" s="75">
        <v>0</v>
      </c>
      <c r="E108" s="75">
        <v>0</v>
      </c>
      <c r="F108" s="75">
        <v>0</v>
      </c>
      <c r="G108" s="75">
        <f t="shared" si="11"/>
        <v>0</v>
      </c>
    </row>
    <row r="109" spans="1:7" x14ac:dyDescent="0.25">
      <c r="A109" s="85" t="s">
        <v>329</v>
      </c>
      <c r="B109" s="75">
        <v>0</v>
      </c>
      <c r="C109" s="75">
        <v>0</v>
      </c>
      <c r="D109" s="75">
        <v>0</v>
      </c>
      <c r="E109" s="75">
        <v>0</v>
      </c>
      <c r="F109" s="75">
        <v>0</v>
      </c>
      <c r="G109" s="75">
        <f t="shared" si="11"/>
        <v>0</v>
      </c>
    </row>
    <row r="110" spans="1:7" x14ac:dyDescent="0.25">
      <c r="A110" s="85" t="s">
        <v>330</v>
      </c>
      <c r="B110" s="75">
        <v>0</v>
      </c>
      <c r="C110" s="75">
        <v>0</v>
      </c>
      <c r="D110" s="75">
        <v>0</v>
      </c>
      <c r="E110" s="75">
        <v>0</v>
      </c>
      <c r="F110" s="75">
        <v>0</v>
      </c>
      <c r="G110" s="75">
        <f t="shared" si="11"/>
        <v>0</v>
      </c>
    </row>
    <row r="111" spans="1:7" x14ac:dyDescent="0.25">
      <c r="A111" s="85" t="s">
        <v>331</v>
      </c>
      <c r="B111" s="75">
        <v>0</v>
      </c>
      <c r="C111" s="75">
        <v>0</v>
      </c>
      <c r="D111" s="75">
        <v>0</v>
      </c>
      <c r="E111" s="75">
        <v>0</v>
      </c>
      <c r="F111" s="75">
        <v>0</v>
      </c>
      <c r="G111" s="75">
        <f t="shared" si="11"/>
        <v>0</v>
      </c>
    </row>
    <row r="112" spans="1:7" x14ac:dyDescent="0.25">
      <c r="A112" s="85" t="s">
        <v>332</v>
      </c>
      <c r="B112" s="75">
        <v>0</v>
      </c>
      <c r="C112" s="75">
        <v>0</v>
      </c>
      <c r="D112" s="75">
        <v>0</v>
      </c>
      <c r="E112" s="75">
        <v>0</v>
      </c>
      <c r="F112" s="75">
        <v>0</v>
      </c>
      <c r="G112" s="75">
        <f t="shared" si="11"/>
        <v>0</v>
      </c>
    </row>
    <row r="113" spans="1:7" x14ac:dyDescent="0.25">
      <c r="A113" s="84" t="s">
        <v>333</v>
      </c>
      <c r="B113" s="83">
        <f t="shared" ref="B113:G113" si="12">SUM(B114:B122)</f>
        <v>0</v>
      </c>
      <c r="C113" s="83">
        <f t="shared" si="12"/>
        <v>0</v>
      </c>
      <c r="D113" s="83">
        <f t="shared" si="12"/>
        <v>0</v>
      </c>
      <c r="E113" s="83">
        <f t="shared" si="12"/>
        <v>0</v>
      </c>
      <c r="F113" s="83">
        <f t="shared" si="12"/>
        <v>0</v>
      </c>
      <c r="G113" s="83">
        <f t="shared" si="12"/>
        <v>0</v>
      </c>
    </row>
    <row r="114" spans="1:7" x14ac:dyDescent="0.25">
      <c r="A114" s="85" t="s">
        <v>334</v>
      </c>
      <c r="B114" s="75">
        <v>0</v>
      </c>
      <c r="C114" s="75">
        <v>0</v>
      </c>
      <c r="D114" s="75">
        <v>0</v>
      </c>
      <c r="E114" s="75">
        <v>0</v>
      </c>
      <c r="F114" s="75">
        <v>0</v>
      </c>
      <c r="G114" s="75">
        <f>D114-E114</f>
        <v>0</v>
      </c>
    </row>
    <row r="115" spans="1:7" x14ac:dyDescent="0.25">
      <c r="A115" s="85" t="s">
        <v>335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75">
        <f t="shared" ref="G115:G122" si="13">D115-E115</f>
        <v>0</v>
      </c>
    </row>
    <row r="116" spans="1:7" x14ac:dyDescent="0.25">
      <c r="A116" s="85" t="s">
        <v>336</v>
      </c>
      <c r="B116" s="75">
        <v>0</v>
      </c>
      <c r="C116" s="75">
        <v>0</v>
      </c>
      <c r="D116" s="75">
        <v>0</v>
      </c>
      <c r="E116" s="75">
        <v>0</v>
      </c>
      <c r="F116" s="75">
        <v>0</v>
      </c>
      <c r="G116" s="75">
        <f t="shared" si="13"/>
        <v>0</v>
      </c>
    </row>
    <row r="117" spans="1:7" x14ac:dyDescent="0.25">
      <c r="A117" s="85" t="s">
        <v>337</v>
      </c>
      <c r="B117" s="75">
        <v>0</v>
      </c>
      <c r="C117" s="75">
        <v>0</v>
      </c>
      <c r="D117" s="75">
        <v>0</v>
      </c>
      <c r="E117" s="75">
        <v>0</v>
      </c>
      <c r="F117" s="75">
        <v>0</v>
      </c>
      <c r="G117" s="75">
        <f t="shared" si="13"/>
        <v>0</v>
      </c>
    </row>
    <row r="118" spans="1:7" x14ac:dyDescent="0.25">
      <c r="A118" s="85" t="s">
        <v>338</v>
      </c>
      <c r="B118" s="75">
        <v>0</v>
      </c>
      <c r="C118" s="75">
        <v>0</v>
      </c>
      <c r="D118" s="75">
        <v>0</v>
      </c>
      <c r="E118" s="75">
        <v>0</v>
      </c>
      <c r="F118" s="75">
        <v>0</v>
      </c>
      <c r="G118" s="75">
        <f t="shared" si="13"/>
        <v>0</v>
      </c>
    </row>
    <row r="119" spans="1:7" x14ac:dyDescent="0.25">
      <c r="A119" s="85" t="s">
        <v>339</v>
      </c>
      <c r="B119" s="75">
        <v>0</v>
      </c>
      <c r="C119" s="75">
        <v>0</v>
      </c>
      <c r="D119" s="75">
        <v>0</v>
      </c>
      <c r="E119" s="75">
        <v>0</v>
      </c>
      <c r="F119" s="75">
        <v>0</v>
      </c>
      <c r="G119" s="75">
        <f t="shared" si="13"/>
        <v>0</v>
      </c>
    </row>
    <row r="120" spans="1:7" x14ac:dyDescent="0.25">
      <c r="A120" s="85" t="s">
        <v>340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75">
        <f t="shared" si="13"/>
        <v>0</v>
      </c>
    </row>
    <row r="121" spans="1:7" x14ac:dyDescent="0.25">
      <c r="A121" s="85" t="s">
        <v>341</v>
      </c>
      <c r="B121" s="75">
        <v>0</v>
      </c>
      <c r="C121" s="75">
        <v>0</v>
      </c>
      <c r="D121" s="75">
        <v>0</v>
      </c>
      <c r="E121" s="75">
        <v>0</v>
      </c>
      <c r="F121" s="75">
        <v>0</v>
      </c>
      <c r="G121" s="75">
        <f t="shared" si="13"/>
        <v>0</v>
      </c>
    </row>
    <row r="122" spans="1:7" x14ac:dyDescent="0.25">
      <c r="A122" s="85" t="s">
        <v>342</v>
      </c>
      <c r="B122" s="75">
        <v>0</v>
      </c>
      <c r="C122" s="75">
        <v>0</v>
      </c>
      <c r="D122" s="75">
        <v>0</v>
      </c>
      <c r="E122" s="75">
        <v>0</v>
      </c>
      <c r="F122" s="75">
        <v>0</v>
      </c>
      <c r="G122" s="75">
        <f t="shared" si="13"/>
        <v>0</v>
      </c>
    </row>
    <row r="123" spans="1:7" x14ac:dyDescent="0.25">
      <c r="A123" s="84" t="s">
        <v>343</v>
      </c>
      <c r="B123" s="83">
        <f t="shared" ref="B123:G123" si="14">SUM(B124:B132)</f>
        <v>0</v>
      </c>
      <c r="C123" s="83">
        <f t="shared" si="14"/>
        <v>0</v>
      </c>
      <c r="D123" s="83">
        <f t="shared" si="14"/>
        <v>0</v>
      </c>
      <c r="E123" s="83">
        <f t="shared" si="14"/>
        <v>0</v>
      </c>
      <c r="F123" s="83">
        <f t="shared" si="14"/>
        <v>0</v>
      </c>
      <c r="G123" s="83">
        <f t="shared" si="14"/>
        <v>0</v>
      </c>
    </row>
    <row r="124" spans="1:7" x14ac:dyDescent="0.25">
      <c r="A124" s="85" t="s">
        <v>344</v>
      </c>
      <c r="B124" s="75">
        <v>0</v>
      </c>
      <c r="C124" s="75">
        <v>0</v>
      </c>
      <c r="D124" s="75">
        <v>0</v>
      </c>
      <c r="E124" s="75">
        <v>0</v>
      </c>
      <c r="F124" s="75">
        <v>0</v>
      </c>
      <c r="G124" s="75">
        <f>D124-E124</f>
        <v>0</v>
      </c>
    </row>
    <row r="125" spans="1:7" x14ac:dyDescent="0.25">
      <c r="A125" s="85" t="s">
        <v>345</v>
      </c>
      <c r="B125" s="75">
        <v>0</v>
      </c>
      <c r="C125" s="75">
        <v>0</v>
      </c>
      <c r="D125" s="75">
        <v>0</v>
      </c>
      <c r="E125" s="75">
        <v>0</v>
      </c>
      <c r="F125" s="75">
        <v>0</v>
      </c>
      <c r="G125" s="75">
        <f t="shared" ref="G125:G132" si="15">D125-E125</f>
        <v>0</v>
      </c>
    </row>
    <row r="126" spans="1:7" x14ac:dyDescent="0.25">
      <c r="A126" s="85" t="s">
        <v>346</v>
      </c>
      <c r="B126" s="75">
        <v>0</v>
      </c>
      <c r="C126" s="75">
        <v>0</v>
      </c>
      <c r="D126" s="75">
        <v>0</v>
      </c>
      <c r="E126" s="75">
        <v>0</v>
      </c>
      <c r="F126" s="75">
        <v>0</v>
      </c>
      <c r="G126" s="75">
        <f t="shared" si="15"/>
        <v>0</v>
      </c>
    </row>
    <row r="127" spans="1:7" x14ac:dyDescent="0.25">
      <c r="A127" s="85" t="s">
        <v>347</v>
      </c>
      <c r="B127" s="75">
        <v>0</v>
      </c>
      <c r="C127" s="75">
        <v>0</v>
      </c>
      <c r="D127" s="75">
        <v>0</v>
      </c>
      <c r="E127" s="75">
        <v>0</v>
      </c>
      <c r="F127" s="75">
        <v>0</v>
      </c>
      <c r="G127" s="75">
        <f t="shared" si="15"/>
        <v>0</v>
      </c>
    </row>
    <row r="128" spans="1:7" x14ac:dyDescent="0.25">
      <c r="A128" s="85" t="s">
        <v>348</v>
      </c>
      <c r="B128" s="75">
        <v>0</v>
      </c>
      <c r="C128" s="75">
        <v>0</v>
      </c>
      <c r="D128" s="75">
        <v>0</v>
      </c>
      <c r="E128" s="75">
        <v>0</v>
      </c>
      <c r="F128" s="75">
        <v>0</v>
      </c>
      <c r="G128" s="75">
        <f t="shared" si="15"/>
        <v>0</v>
      </c>
    </row>
    <row r="129" spans="1:7" x14ac:dyDescent="0.25">
      <c r="A129" s="85" t="s">
        <v>349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f t="shared" si="15"/>
        <v>0</v>
      </c>
    </row>
    <row r="130" spans="1:7" x14ac:dyDescent="0.25">
      <c r="A130" s="85" t="s">
        <v>350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f t="shared" si="15"/>
        <v>0</v>
      </c>
    </row>
    <row r="131" spans="1:7" x14ac:dyDescent="0.25">
      <c r="A131" s="85" t="s">
        <v>351</v>
      </c>
      <c r="B131" s="75">
        <v>0</v>
      </c>
      <c r="C131" s="75">
        <v>0</v>
      </c>
      <c r="D131" s="75">
        <v>0</v>
      </c>
      <c r="E131" s="75">
        <v>0</v>
      </c>
      <c r="F131" s="75">
        <v>0</v>
      </c>
      <c r="G131" s="75">
        <f t="shared" si="15"/>
        <v>0</v>
      </c>
    </row>
    <row r="132" spans="1:7" x14ac:dyDescent="0.25">
      <c r="A132" s="85" t="s">
        <v>352</v>
      </c>
      <c r="B132" s="75">
        <v>0</v>
      </c>
      <c r="C132" s="75">
        <v>0</v>
      </c>
      <c r="D132" s="75">
        <v>0</v>
      </c>
      <c r="E132" s="75">
        <v>0</v>
      </c>
      <c r="F132" s="75">
        <v>0</v>
      </c>
      <c r="G132" s="75">
        <f t="shared" si="15"/>
        <v>0</v>
      </c>
    </row>
    <row r="133" spans="1:7" x14ac:dyDescent="0.25">
      <c r="A133" s="84" t="s">
        <v>353</v>
      </c>
      <c r="B133" s="83">
        <f t="shared" ref="B133:G133" si="16">SUM(B134:B136)</f>
        <v>0</v>
      </c>
      <c r="C133" s="83">
        <f t="shared" si="16"/>
        <v>0</v>
      </c>
      <c r="D133" s="83">
        <f t="shared" si="16"/>
        <v>0</v>
      </c>
      <c r="E133" s="83">
        <f t="shared" si="16"/>
        <v>0</v>
      </c>
      <c r="F133" s="83">
        <f t="shared" si="16"/>
        <v>0</v>
      </c>
      <c r="G133" s="83">
        <f t="shared" si="16"/>
        <v>0</v>
      </c>
    </row>
    <row r="134" spans="1:7" x14ac:dyDescent="0.25">
      <c r="A134" s="85" t="s">
        <v>354</v>
      </c>
      <c r="B134" s="75">
        <v>0</v>
      </c>
      <c r="C134" s="75">
        <v>0</v>
      </c>
      <c r="D134" s="75">
        <v>0</v>
      </c>
      <c r="E134" s="75">
        <v>0</v>
      </c>
      <c r="F134" s="75">
        <v>0</v>
      </c>
      <c r="G134" s="75">
        <f>D134-E134</f>
        <v>0</v>
      </c>
    </row>
    <row r="135" spans="1:7" x14ac:dyDescent="0.25">
      <c r="A135" s="85" t="s">
        <v>355</v>
      </c>
      <c r="B135" s="75">
        <v>0</v>
      </c>
      <c r="C135" s="75">
        <v>0</v>
      </c>
      <c r="D135" s="75">
        <v>0</v>
      </c>
      <c r="E135" s="75">
        <v>0</v>
      </c>
      <c r="F135" s="75">
        <v>0</v>
      </c>
      <c r="G135" s="75">
        <f t="shared" ref="G135:G136" si="17">D135-E135</f>
        <v>0</v>
      </c>
    </row>
    <row r="136" spans="1:7" x14ac:dyDescent="0.25">
      <c r="A136" s="85" t="s">
        <v>356</v>
      </c>
      <c r="B136" s="75">
        <v>0</v>
      </c>
      <c r="C136" s="75">
        <v>0</v>
      </c>
      <c r="D136" s="75">
        <v>0</v>
      </c>
      <c r="E136" s="75">
        <v>0</v>
      </c>
      <c r="F136" s="75">
        <v>0</v>
      </c>
      <c r="G136" s="75">
        <f t="shared" si="17"/>
        <v>0</v>
      </c>
    </row>
    <row r="137" spans="1:7" x14ac:dyDescent="0.25">
      <c r="A137" s="84" t="s">
        <v>357</v>
      </c>
      <c r="B137" s="83">
        <f t="shared" ref="B137:G137" si="18">SUM(B138:B142,B144:B145)</f>
        <v>0</v>
      </c>
      <c r="C137" s="83">
        <f t="shared" si="18"/>
        <v>0</v>
      </c>
      <c r="D137" s="83">
        <f t="shared" si="18"/>
        <v>0</v>
      </c>
      <c r="E137" s="83">
        <f t="shared" si="18"/>
        <v>0</v>
      </c>
      <c r="F137" s="83">
        <f t="shared" si="18"/>
        <v>0</v>
      </c>
      <c r="G137" s="83">
        <f t="shared" si="18"/>
        <v>0</v>
      </c>
    </row>
    <row r="138" spans="1:7" x14ac:dyDescent="0.25">
      <c r="A138" s="85" t="s">
        <v>358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f>D138-E138</f>
        <v>0</v>
      </c>
    </row>
    <row r="139" spans="1:7" x14ac:dyDescent="0.25">
      <c r="A139" s="85" t="s">
        <v>359</v>
      </c>
      <c r="B139" s="75">
        <v>0</v>
      </c>
      <c r="C139" s="75">
        <v>0</v>
      </c>
      <c r="D139" s="75">
        <v>0</v>
      </c>
      <c r="E139" s="75">
        <v>0</v>
      </c>
      <c r="F139" s="75">
        <v>0</v>
      </c>
      <c r="G139" s="75">
        <f t="shared" ref="G139:G145" si="19">D139-E139</f>
        <v>0</v>
      </c>
    </row>
    <row r="140" spans="1:7" x14ac:dyDescent="0.25">
      <c r="A140" s="85" t="s">
        <v>360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f t="shared" si="19"/>
        <v>0</v>
      </c>
    </row>
    <row r="141" spans="1:7" x14ac:dyDescent="0.25">
      <c r="A141" s="85" t="s">
        <v>361</v>
      </c>
      <c r="B141" s="75">
        <v>0</v>
      </c>
      <c r="C141" s="75">
        <v>0</v>
      </c>
      <c r="D141" s="75">
        <v>0</v>
      </c>
      <c r="E141" s="75">
        <v>0</v>
      </c>
      <c r="F141" s="75">
        <v>0</v>
      </c>
      <c r="G141" s="75">
        <f t="shared" si="19"/>
        <v>0</v>
      </c>
    </row>
    <row r="142" spans="1:7" x14ac:dyDescent="0.25">
      <c r="A142" s="85" t="s">
        <v>362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f t="shared" si="19"/>
        <v>0</v>
      </c>
    </row>
    <row r="143" spans="1:7" x14ac:dyDescent="0.25">
      <c r="A143" s="85" t="s">
        <v>363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f t="shared" si="19"/>
        <v>0</v>
      </c>
    </row>
    <row r="144" spans="1:7" x14ac:dyDescent="0.25">
      <c r="A144" s="85" t="s">
        <v>364</v>
      </c>
      <c r="B144" s="75">
        <v>0</v>
      </c>
      <c r="C144" s="75">
        <v>0</v>
      </c>
      <c r="D144" s="75">
        <v>0</v>
      </c>
      <c r="E144" s="75">
        <v>0</v>
      </c>
      <c r="F144" s="75">
        <v>0</v>
      </c>
      <c r="G144" s="75">
        <f t="shared" si="19"/>
        <v>0</v>
      </c>
    </row>
    <row r="145" spans="1:7" x14ac:dyDescent="0.25">
      <c r="A145" s="85" t="s">
        <v>365</v>
      </c>
      <c r="B145" s="75">
        <v>0</v>
      </c>
      <c r="C145" s="75">
        <v>0</v>
      </c>
      <c r="D145" s="75">
        <v>0</v>
      </c>
      <c r="E145" s="75">
        <v>0</v>
      </c>
      <c r="F145" s="75">
        <v>0</v>
      </c>
      <c r="G145" s="75">
        <f t="shared" si="19"/>
        <v>0</v>
      </c>
    </row>
    <row r="146" spans="1:7" x14ac:dyDescent="0.25">
      <c r="A146" s="84" t="s">
        <v>366</v>
      </c>
      <c r="B146" s="83">
        <f t="shared" ref="B146:G146" si="20">SUM(B147:B149)</f>
        <v>0</v>
      </c>
      <c r="C146" s="83">
        <f t="shared" si="20"/>
        <v>0</v>
      </c>
      <c r="D146" s="83">
        <f t="shared" si="20"/>
        <v>0</v>
      </c>
      <c r="E146" s="83">
        <f t="shared" si="20"/>
        <v>0</v>
      </c>
      <c r="F146" s="83">
        <f t="shared" si="20"/>
        <v>0</v>
      </c>
      <c r="G146" s="83">
        <f t="shared" si="20"/>
        <v>0</v>
      </c>
    </row>
    <row r="147" spans="1:7" x14ac:dyDescent="0.25">
      <c r="A147" s="85" t="s">
        <v>367</v>
      </c>
      <c r="B147" s="75">
        <v>0</v>
      </c>
      <c r="C147" s="75">
        <v>0</v>
      </c>
      <c r="D147" s="75">
        <v>0</v>
      </c>
      <c r="E147" s="75">
        <v>0</v>
      </c>
      <c r="F147" s="75">
        <v>0</v>
      </c>
      <c r="G147" s="75">
        <f>D147-E147</f>
        <v>0</v>
      </c>
    </row>
    <row r="148" spans="1:7" x14ac:dyDescent="0.25">
      <c r="A148" s="85" t="s">
        <v>368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f t="shared" ref="G148:G149" si="21">D148-E148</f>
        <v>0</v>
      </c>
    </row>
    <row r="149" spans="1:7" x14ac:dyDescent="0.25">
      <c r="A149" s="85" t="s">
        <v>369</v>
      </c>
      <c r="B149" s="75">
        <v>0</v>
      </c>
      <c r="C149" s="75">
        <v>0</v>
      </c>
      <c r="D149" s="75">
        <v>0</v>
      </c>
      <c r="E149" s="75">
        <v>0</v>
      </c>
      <c r="F149" s="75">
        <v>0</v>
      </c>
      <c r="G149" s="75">
        <f t="shared" si="21"/>
        <v>0</v>
      </c>
    </row>
    <row r="150" spans="1:7" x14ac:dyDescent="0.25">
      <c r="A150" s="84" t="s">
        <v>370</v>
      </c>
      <c r="B150" s="83">
        <f t="shared" ref="B150:G150" si="22">SUM(B151:B157)</f>
        <v>0</v>
      </c>
      <c r="C150" s="83">
        <f t="shared" si="22"/>
        <v>0</v>
      </c>
      <c r="D150" s="83">
        <f t="shared" si="22"/>
        <v>0</v>
      </c>
      <c r="E150" s="83">
        <f t="shared" si="22"/>
        <v>0</v>
      </c>
      <c r="F150" s="83">
        <f t="shared" si="22"/>
        <v>0</v>
      </c>
      <c r="G150" s="83">
        <f t="shared" si="22"/>
        <v>0</v>
      </c>
    </row>
    <row r="151" spans="1:7" x14ac:dyDescent="0.25">
      <c r="A151" s="85" t="s">
        <v>371</v>
      </c>
      <c r="B151" s="75">
        <v>0</v>
      </c>
      <c r="C151" s="75">
        <v>0</v>
      </c>
      <c r="D151" s="75">
        <v>0</v>
      </c>
      <c r="E151" s="75">
        <v>0</v>
      </c>
      <c r="F151" s="75">
        <v>0</v>
      </c>
      <c r="G151" s="75">
        <f>D151-E151</f>
        <v>0</v>
      </c>
    </row>
    <row r="152" spans="1:7" x14ac:dyDescent="0.25">
      <c r="A152" s="85" t="s">
        <v>372</v>
      </c>
      <c r="B152" s="75">
        <v>0</v>
      </c>
      <c r="C152" s="75">
        <v>0</v>
      </c>
      <c r="D152" s="75">
        <v>0</v>
      </c>
      <c r="E152" s="75">
        <v>0</v>
      </c>
      <c r="F152" s="75">
        <v>0</v>
      </c>
      <c r="G152" s="75">
        <f t="shared" ref="G152:G157" si="23">D152-E152</f>
        <v>0</v>
      </c>
    </row>
    <row r="153" spans="1:7" x14ac:dyDescent="0.25">
      <c r="A153" s="85" t="s">
        <v>373</v>
      </c>
      <c r="B153" s="75">
        <v>0</v>
      </c>
      <c r="C153" s="75">
        <v>0</v>
      </c>
      <c r="D153" s="75">
        <v>0</v>
      </c>
      <c r="E153" s="75">
        <v>0</v>
      </c>
      <c r="F153" s="75">
        <v>0</v>
      </c>
      <c r="G153" s="75">
        <f t="shared" si="23"/>
        <v>0</v>
      </c>
    </row>
    <row r="154" spans="1:7" x14ac:dyDescent="0.25">
      <c r="A154" s="87" t="s">
        <v>374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f t="shared" si="23"/>
        <v>0</v>
      </c>
    </row>
    <row r="155" spans="1:7" x14ac:dyDescent="0.25">
      <c r="A155" s="85" t="s">
        <v>375</v>
      </c>
      <c r="B155" s="75">
        <v>0</v>
      </c>
      <c r="C155" s="75">
        <v>0</v>
      </c>
      <c r="D155" s="75">
        <v>0</v>
      </c>
      <c r="E155" s="75">
        <v>0</v>
      </c>
      <c r="F155" s="75">
        <v>0</v>
      </c>
      <c r="G155" s="75">
        <f t="shared" si="23"/>
        <v>0</v>
      </c>
    </row>
    <row r="156" spans="1:7" x14ac:dyDescent="0.25">
      <c r="A156" s="85" t="s">
        <v>376</v>
      </c>
      <c r="B156" s="75">
        <v>0</v>
      </c>
      <c r="C156" s="75">
        <v>0</v>
      </c>
      <c r="D156" s="75">
        <v>0</v>
      </c>
      <c r="E156" s="75">
        <v>0</v>
      </c>
      <c r="F156" s="75">
        <v>0</v>
      </c>
      <c r="G156" s="75">
        <f t="shared" si="23"/>
        <v>0</v>
      </c>
    </row>
    <row r="157" spans="1:7" x14ac:dyDescent="0.25">
      <c r="A157" s="85" t="s">
        <v>377</v>
      </c>
      <c r="B157" s="75">
        <v>0</v>
      </c>
      <c r="C157" s="75">
        <v>0</v>
      </c>
      <c r="D157" s="75">
        <v>0</v>
      </c>
      <c r="E157" s="75">
        <v>0</v>
      </c>
      <c r="F157" s="75">
        <v>0</v>
      </c>
      <c r="G157" s="75">
        <f t="shared" si="23"/>
        <v>0</v>
      </c>
    </row>
    <row r="158" spans="1:7" x14ac:dyDescent="0.25">
      <c r="A158" s="88"/>
      <c r="B158" s="89"/>
      <c r="C158" s="89"/>
      <c r="D158" s="89"/>
      <c r="E158" s="89"/>
      <c r="F158" s="89"/>
      <c r="G158" s="89"/>
    </row>
    <row r="159" spans="1:7" x14ac:dyDescent="0.25">
      <c r="A159" s="29" t="s">
        <v>379</v>
      </c>
      <c r="B159" s="90">
        <f t="shared" ref="B159:G159" si="24">B9+B84</f>
        <v>69058306</v>
      </c>
      <c r="C159" s="90">
        <f t="shared" si="24"/>
        <v>0</v>
      </c>
      <c r="D159" s="90">
        <f t="shared" si="24"/>
        <v>69058306</v>
      </c>
      <c r="E159" s="90">
        <f t="shared" si="24"/>
        <v>12354543</v>
      </c>
      <c r="F159" s="90">
        <f t="shared" si="24"/>
        <v>12354543</v>
      </c>
      <c r="G159" s="90">
        <f t="shared" si="24"/>
        <v>56703763</v>
      </c>
    </row>
    <row r="160" spans="1:7" x14ac:dyDescent="0.25">
      <c r="A160" s="55"/>
      <c r="B160" s="54"/>
      <c r="C160" s="54"/>
      <c r="D160" s="54"/>
      <c r="E160" s="54"/>
      <c r="F160" s="54"/>
      <c r="G160" s="54"/>
    </row>
    <row r="161" spans="1:1" x14ac:dyDescent="0.25">
      <c r="A161" t="s">
        <v>604</v>
      </c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9 B63:G70 B71:F92 B94:F159 B93:C93 E93:F93" unlockedFormula="1"/>
    <ignoredError sqref="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1"/>
  <sheetViews>
    <sheetView showGridLines="0" zoomScale="75" zoomScaleNormal="75" workbookViewId="0">
      <selection activeCell="A31" sqref="A3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9" t="s">
        <v>380</v>
      </c>
      <c r="B1" s="170"/>
      <c r="C1" s="170"/>
      <c r="D1" s="170"/>
      <c r="E1" s="170"/>
      <c r="F1" s="170"/>
      <c r="G1" s="171"/>
    </row>
    <row r="2" spans="1:7" ht="15" customHeight="1" x14ac:dyDescent="0.25">
      <c r="A2" s="110" t="str">
        <f>'Formato 1'!A2</f>
        <v xml:space="preserve"> Sistema para el Desarrollo Integral de la Familia del Municipio de Salamanca, Guanajuato. (a)</v>
      </c>
      <c r="B2" s="111"/>
      <c r="C2" s="111"/>
      <c r="D2" s="111"/>
      <c r="E2" s="111"/>
      <c r="F2" s="111"/>
      <c r="G2" s="112"/>
    </row>
    <row r="3" spans="1:7" ht="15" customHeight="1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ht="15" customHeight="1" x14ac:dyDescent="0.25">
      <c r="A4" s="113" t="s">
        <v>381</v>
      </c>
      <c r="B4" s="114"/>
      <c r="C4" s="114"/>
      <c r="D4" s="114"/>
      <c r="E4" s="114"/>
      <c r="F4" s="114"/>
      <c r="G4" s="115"/>
    </row>
    <row r="5" spans="1:7" ht="15" customHeight="1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" customHeight="1" x14ac:dyDescent="0.25">
      <c r="A7" s="164" t="s">
        <v>4</v>
      </c>
      <c r="B7" s="166" t="s">
        <v>298</v>
      </c>
      <c r="C7" s="166"/>
      <c r="D7" s="166"/>
      <c r="E7" s="166"/>
      <c r="F7" s="166"/>
      <c r="G7" s="168" t="s">
        <v>299</v>
      </c>
    </row>
    <row r="8" spans="1:7" ht="30" x14ac:dyDescent="0.25">
      <c r="A8" s="165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167"/>
    </row>
    <row r="9" spans="1:7" ht="15.75" customHeight="1" x14ac:dyDescent="0.25">
      <c r="A9" s="26" t="s">
        <v>382</v>
      </c>
      <c r="B9" s="30">
        <f>SUM(B10:B17)</f>
        <v>69058306</v>
      </c>
      <c r="C9" s="30">
        <f t="shared" ref="C9:G9" si="0">SUM(C10:C17)</f>
        <v>0</v>
      </c>
      <c r="D9" s="30">
        <f t="shared" si="0"/>
        <v>69058306</v>
      </c>
      <c r="E9" s="30">
        <f t="shared" si="0"/>
        <v>12354543</v>
      </c>
      <c r="F9" s="30">
        <f t="shared" si="0"/>
        <v>12354543</v>
      </c>
      <c r="G9" s="30">
        <f t="shared" si="0"/>
        <v>56703763</v>
      </c>
    </row>
    <row r="10" spans="1:7" x14ac:dyDescent="0.25">
      <c r="A10" s="63" t="s">
        <v>603</v>
      </c>
      <c r="B10" s="75">
        <v>69058306</v>
      </c>
      <c r="C10" s="75">
        <v>0</v>
      </c>
      <c r="D10" s="75">
        <v>69058306</v>
      </c>
      <c r="E10" s="75">
        <v>12354543</v>
      </c>
      <c r="F10" s="75">
        <v>12354543</v>
      </c>
      <c r="G10" s="75">
        <v>56703763</v>
      </c>
    </row>
    <row r="11" spans="1:7" x14ac:dyDescent="0.25">
      <c r="A11" s="63" t="s">
        <v>384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63" t="s">
        <v>385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63" t="s">
        <v>386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63" t="s">
        <v>387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63" t="s">
        <v>388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63" t="s">
        <v>389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63" t="s">
        <v>390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31" t="s">
        <v>150</v>
      </c>
      <c r="B18" s="49"/>
      <c r="C18" s="49"/>
      <c r="D18" s="49"/>
      <c r="E18" s="49"/>
      <c r="F18" s="49"/>
      <c r="G18" s="49"/>
    </row>
    <row r="19" spans="1:7" x14ac:dyDescent="0.25">
      <c r="A19" s="3" t="s">
        <v>391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3" t="s">
        <v>383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</row>
    <row r="21" spans="1:7" x14ac:dyDescent="0.25">
      <c r="A21" s="63" t="s">
        <v>384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63" t="s">
        <v>385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 x14ac:dyDescent="0.25">
      <c r="A23" s="63" t="s">
        <v>386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 x14ac:dyDescent="0.25">
      <c r="A24" s="63" t="s">
        <v>387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 x14ac:dyDescent="0.25">
      <c r="A25" s="63" t="s">
        <v>388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7" x14ac:dyDescent="0.25">
      <c r="A26" s="63" t="s">
        <v>389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 x14ac:dyDescent="0.25">
      <c r="A27" s="63" t="s">
        <v>390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</row>
    <row r="28" spans="1:7" x14ac:dyDescent="0.25">
      <c r="A28" s="31" t="s">
        <v>150</v>
      </c>
      <c r="B28" s="49"/>
      <c r="C28" s="49"/>
      <c r="D28" s="49"/>
      <c r="E28" s="49"/>
      <c r="F28" s="49"/>
      <c r="G28" s="49"/>
    </row>
    <row r="29" spans="1:7" x14ac:dyDescent="0.25">
      <c r="A29" s="3" t="s">
        <v>379</v>
      </c>
      <c r="B29" s="4">
        <f>SUM(B19,B9)</f>
        <v>69058306</v>
      </c>
      <c r="C29" s="4">
        <f t="shared" ref="C29:G29" si="2">SUM(C19,C9)</f>
        <v>0</v>
      </c>
      <c r="D29" s="4">
        <f t="shared" si="2"/>
        <v>69058306</v>
      </c>
      <c r="E29" s="4">
        <f t="shared" si="2"/>
        <v>12354543</v>
      </c>
      <c r="F29" s="4">
        <f t="shared" si="2"/>
        <v>12354543</v>
      </c>
      <c r="G29" s="4">
        <f t="shared" si="2"/>
        <v>56703763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t="s">
        <v>604</v>
      </c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9"/>
  <sheetViews>
    <sheetView showGridLines="0" zoomScale="75" zoomScaleNormal="75" workbookViewId="0">
      <selection activeCell="A79" sqref="A79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5" t="s">
        <v>392</v>
      </c>
      <c r="B1" s="176"/>
      <c r="C1" s="176"/>
      <c r="D1" s="176"/>
      <c r="E1" s="176"/>
      <c r="F1" s="176"/>
      <c r="G1" s="176"/>
    </row>
    <row r="2" spans="1:7" x14ac:dyDescent="0.25">
      <c r="A2" s="110" t="str">
        <f>'Formato 1'!A2</f>
        <v xml:space="preserve"> Sistema para el Desarrollo Integral de la Familia del Municipio de Salamanca, Guanajuato. (a)</v>
      </c>
      <c r="B2" s="111"/>
      <c r="C2" s="111"/>
      <c r="D2" s="111"/>
      <c r="E2" s="111"/>
      <c r="F2" s="111"/>
      <c r="G2" s="112"/>
    </row>
    <row r="3" spans="1:7" x14ac:dyDescent="0.25">
      <c r="A3" s="113" t="s">
        <v>393</v>
      </c>
      <c r="B3" s="114"/>
      <c r="C3" s="114"/>
      <c r="D3" s="114"/>
      <c r="E3" s="114"/>
      <c r="F3" s="114"/>
      <c r="G3" s="115"/>
    </row>
    <row r="4" spans="1:7" x14ac:dyDescent="0.25">
      <c r="A4" s="113" t="s">
        <v>394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.75" customHeight="1" x14ac:dyDescent="0.25">
      <c r="A7" s="164" t="s">
        <v>4</v>
      </c>
      <c r="B7" s="172" t="s">
        <v>298</v>
      </c>
      <c r="C7" s="173"/>
      <c r="D7" s="173"/>
      <c r="E7" s="173"/>
      <c r="F7" s="174"/>
      <c r="G7" s="168" t="s">
        <v>395</v>
      </c>
    </row>
    <row r="8" spans="1:7" ht="30" x14ac:dyDescent="0.25">
      <c r="A8" s="165"/>
      <c r="B8" s="25" t="s">
        <v>300</v>
      </c>
      <c r="C8" s="7" t="s">
        <v>396</v>
      </c>
      <c r="D8" s="25" t="s">
        <v>302</v>
      </c>
      <c r="E8" s="25" t="s">
        <v>186</v>
      </c>
      <c r="F8" s="32" t="s">
        <v>203</v>
      </c>
      <c r="G8" s="167"/>
    </row>
    <row r="9" spans="1:7" ht="16.5" customHeight="1" x14ac:dyDescent="0.25">
      <c r="A9" s="26" t="s">
        <v>397</v>
      </c>
      <c r="B9" s="30">
        <f>SUM(B10,B19,B27,B37)</f>
        <v>69058306</v>
      </c>
      <c r="C9" s="30">
        <f t="shared" ref="C9:G9" si="0">SUM(C10,C19,C27,C37)</f>
        <v>0</v>
      </c>
      <c r="D9" s="30">
        <f t="shared" si="0"/>
        <v>69058306</v>
      </c>
      <c r="E9" s="30">
        <f t="shared" si="0"/>
        <v>12354543</v>
      </c>
      <c r="F9" s="30">
        <f t="shared" si="0"/>
        <v>12354543</v>
      </c>
      <c r="G9" s="30">
        <f t="shared" si="0"/>
        <v>56703763</v>
      </c>
    </row>
    <row r="10" spans="1:7" ht="15" customHeight="1" x14ac:dyDescent="0.25">
      <c r="A10" s="58" t="s">
        <v>398</v>
      </c>
      <c r="B10" s="47">
        <f>SUM(B11:B18)</f>
        <v>0</v>
      </c>
      <c r="C10" s="47">
        <f t="shared" ref="C10:G10" si="1">SUM(C11:C18)</f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</row>
    <row r="11" spans="1:7" x14ac:dyDescent="0.25">
      <c r="A11" s="77" t="s">
        <v>399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x14ac:dyDescent="0.25">
      <c r="A12" s="77" t="s">
        <v>400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</row>
    <row r="13" spans="1:7" x14ac:dyDescent="0.25">
      <c r="A13" s="77" t="s">
        <v>401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 x14ac:dyDescent="0.25">
      <c r="A14" s="77" t="s">
        <v>402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x14ac:dyDescent="0.25">
      <c r="A15" s="77" t="s">
        <v>403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7" x14ac:dyDescent="0.25">
      <c r="A16" s="77" t="s">
        <v>404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x14ac:dyDescent="0.25">
      <c r="A17" s="77" t="s">
        <v>405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</row>
    <row r="18" spans="1:7" x14ac:dyDescent="0.25">
      <c r="A18" s="77" t="s">
        <v>406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 x14ac:dyDescent="0.25">
      <c r="A19" s="58" t="s">
        <v>407</v>
      </c>
      <c r="B19" s="47">
        <v>69058306</v>
      </c>
      <c r="C19" s="47">
        <v>0</v>
      </c>
      <c r="D19" s="47">
        <v>69058306</v>
      </c>
      <c r="E19" s="47">
        <v>12354543</v>
      </c>
      <c r="F19" s="47">
        <v>12354543</v>
      </c>
      <c r="G19" s="47">
        <v>56703763</v>
      </c>
    </row>
    <row r="20" spans="1:7" x14ac:dyDescent="0.25">
      <c r="A20" s="77" t="s">
        <v>408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x14ac:dyDescent="0.25">
      <c r="A21" s="77" t="s">
        <v>409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 x14ac:dyDescent="0.25">
      <c r="A22" s="77" t="s">
        <v>410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7" x14ac:dyDescent="0.25">
      <c r="A23" s="77" t="s">
        <v>411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x14ac:dyDescent="0.25">
      <c r="A24" s="77" t="s">
        <v>412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 x14ac:dyDescent="0.25">
      <c r="A25" s="77" t="s">
        <v>413</v>
      </c>
      <c r="B25" s="47">
        <v>69058306</v>
      </c>
      <c r="C25" s="47">
        <v>0</v>
      </c>
      <c r="D25" s="47">
        <v>69058306</v>
      </c>
      <c r="E25" s="47">
        <v>12354543</v>
      </c>
      <c r="F25" s="47">
        <v>12354543</v>
      </c>
      <c r="G25" s="47">
        <v>56703763</v>
      </c>
    </row>
    <row r="26" spans="1:7" x14ac:dyDescent="0.25">
      <c r="A26" s="77" t="s">
        <v>414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 x14ac:dyDescent="0.25">
      <c r="A27" s="58" t="s">
        <v>415</v>
      </c>
      <c r="B27" s="47">
        <f>SUM(B28:B36)</f>
        <v>0</v>
      </c>
      <c r="C27" s="47">
        <f t="shared" ref="C27:G27" si="2">SUM(C28:C36)</f>
        <v>0</v>
      </c>
      <c r="D27" s="47">
        <f t="shared" si="2"/>
        <v>0</v>
      </c>
      <c r="E27" s="47">
        <f t="shared" si="2"/>
        <v>0</v>
      </c>
      <c r="F27" s="47">
        <f t="shared" si="2"/>
        <v>0</v>
      </c>
      <c r="G27" s="47">
        <f t="shared" si="2"/>
        <v>0</v>
      </c>
    </row>
    <row r="28" spans="1:7" x14ac:dyDescent="0.25">
      <c r="A28" s="80" t="s">
        <v>416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x14ac:dyDescent="0.25">
      <c r="A29" s="77" t="s">
        <v>417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 x14ac:dyDescent="0.25">
      <c r="A30" s="77" t="s">
        <v>418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x14ac:dyDescent="0.25">
      <c r="A31" s="77" t="s">
        <v>419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x14ac:dyDescent="0.25">
      <c r="A32" s="77" t="s">
        <v>420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4.45" customHeight="1" x14ac:dyDescent="0.25">
      <c r="A33" s="77" t="s">
        <v>421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4.45" customHeight="1" x14ac:dyDescent="0.25">
      <c r="A34" s="77" t="s">
        <v>422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4.45" customHeight="1" x14ac:dyDescent="0.25">
      <c r="A35" s="77" t="s">
        <v>423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4.45" customHeight="1" x14ac:dyDescent="0.25">
      <c r="A36" s="77" t="s">
        <v>424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4.45" customHeight="1" x14ac:dyDescent="0.25">
      <c r="A37" s="59" t="s">
        <v>425</v>
      </c>
      <c r="B37" s="47">
        <f>SUM(B38:B41)</f>
        <v>0</v>
      </c>
      <c r="C37" s="47">
        <f t="shared" ref="C37:G37" si="3">SUM(C38:C41)</f>
        <v>0</v>
      </c>
      <c r="D37" s="47">
        <f t="shared" si="3"/>
        <v>0</v>
      </c>
      <c r="E37" s="47">
        <f t="shared" si="3"/>
        <v>0</v>
      </c>
      <c r="F37" s="47">
        <f t="shared" si="3"/>
        <v>0</v>
      </c>
      <c r="G37" s="47">
        <f t="shared" si="3"/>
        <v>0</v>
      </c>
    </row>
    <row r="38" spans="1:7" x14ac:dyDescent="0.25">
      <c r="A38" s="80" t="s">
        <v>426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30" x14ac:dyDescent="0.25">
      <c r="A39" s="80" t="s">
        <v>427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x14ac:dyDescent="0.25">
      <c r="A40" s="80" t="s">
        <v>428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x14ac:dyDescent="0.25">
      <c r="A41" s="80" t="s">
        <v>429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x14ac:dyDescent="0.25">
      <c r="A42" s="80"/>
      <c r="B42" s="53"/>
      <c r="C42" s="53"/>
      <c r="D42" s="53"/>
      <c r="E42" s="53"/>
      <c r="F42" s="53"/>
      <c r="G42" s="53"/>
    </row>
    <row r="43" spans="1:7" x14ac:dyDescent="0.25">
      <c r="A43" s="3" t="s">
        <v>430</v>
      </c>
      <c r="B43" s="4">
        <f>SUM(B44,B53,B61,B71)</f>
        <v>0</v>
      </c>
      <c r="C43" s="4">
        <f t="shared" ref="C43:G43" si="4">SUM(C44,C53,C61,C71)</f>
        <v>0</v>
      </c>
      <c r="D43" s="4">
        <f t="shared" si="4"/>
        <v>0</v>
      </c>
      <c r="E43" s="4">
        <f t="shared" si="4"/>
        <v>0</v>
      </c>
      <c r="F43" s="4">
        <f t="shared" si="4"/>
        <v>0</v>
      </c>
      <c r="G43" s="4">
        <f t="shared" si="4"/>
        <v>0</v>
      </c>
    </row>
    <row r="44" spans="1:7" x14ac:dyDescent="0.25">
      <c r="A44" s="58" t="s">
        <v>398</v>
      </c>
      <c r="B44" s="47">
        <f>SUM(B45:B52)</f>
        <v>0</v>
      </c>
      <c r="C44" s="47">
        <f t="shared" ref="C44:G44" si="5">SUM(C45:C52)</f>
        <v>0</v>
      </c>
      <c r="D44" s="47">
        <f t="shared" si="5"/>
        <v>0</v>
      </c>
      <c r="E44" s="47">
        <f t="shared" si="5"/>
        <v>0</v>
      </c>
      <c r="F44" s="47">
        <f t="shared" si="5"/>
        <v>0</v>
      </c>
      <c r="G44" s="47">
        <f t="shared" si="5"/>
        <v>0</v>
      </c>
    </row>
    <row r="45" spans="1:7" x14ac:dyDescent="0.25">
      <c r="A45" s="80" t="s">
        <v>399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x14ac:dyDescent="0.25">
      <c r="A46" s="80" t="s">
        <v>400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x14ac:dyDescent="0.25">
      <c r="A47" s="80" t="s">
        <v>401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 x14ac:dyDescent="0.25">
      <c r="A48" s="80" t="s">
        <v>402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x14ac:dyDescent="0.25">
      <c r="A49" s="80" t="s">
        <v>403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</row>
    <row r="50" spans="1:7" x14ac:dyDescent="0.25">
      <c r="A50" s="80" t="s">
        <v>404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 x14ac:dyDescent="0.25">
      <c r="A51" s="80" t="s">
        <v>405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</row>
    <row r="52" spans="1:7" x14ac:dyDescent="0.25">
      <c r="A52" s="80" t="s">
        <v>406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 x14ac:dyDescent="0.25">
      <c r="A53" s="58" t="s">
        <v>407</v>
      </c>
      <c r="B53" s="47">
        <f>SUM(B54:B60)</f>
        <v>0</v>
      </c>
      <c r="C53" s="47">
        <f t="shared" ref="C53:G53" si="6">SUM(C54:C60)</f>
        <v>0</v>
      </c>
      <c r="D53" s="47">
        <f t="shared" si="6"/>
        <v>0</v>
      </c>
      <c r="E53" s="47">
        <f t="shared" si="6"/>
        <v>0</v>
      </c>
      <c r="F53" s="47">
        <f t="shared" si="6"/>
        <v>0</v>
      </c>
      <c r="G53" s="47">
        <f t="shared" si="6"/>
        <v>0</v>
      </c>
    </row>
    <row r="54" spans="1:7" x14ac:dyDescent="0.25">
      <c r="A54" s="80" t="s">
        <v>408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</row>
    <row r="55" spans="1:7" x14ac:dyDescent="0.25">
      <c r="A55" s="80" t="s">
        <v>409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</row>
    <row r="56" spans="1:7" x14ac:dyDescent="0.25">
      <c r="A56" s="80" t="s">
        <v>410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</row>
    <row r="57" spans="1:7" x14ac:dyDescent="0.25">
      <c r="A57" s="81" t="s">
        <v>411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</row>
    <row r="58" spans="1:7" x14ac:dyDescent="0.25">
      <c r="A58" s="80" t="s">
        <v>412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</row>
    <row r="59" spans="1:7" x14ac:dyDescent="0.25">
      <c r="A59" s="80" t="s">
        <v>413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 x14ac:dyDescent="0.25">
      <c r="A60" s="80" t="s">
        <v>414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x14ac:dyDescent="0.25">
      <c r="A61" s="58" t="s">
        <v>415</v>
      </c>
      <c r="B61" s="47">
        <f>SUM(B62:B70)</f>
        <v>0</v>
      </c>
      <c r="C61" s="47">
        <f t="shared" ref="C61:G61" si="7">SUM(C62:C70)</f>
        <v>0</v>
      </c>
      <c r="D61" s="47">
        <f t="shared" si="7"/>
        <v>0</v>
      </c>
      <c r="E61" s="47">
        <f t="shared" si="7"/>
        <v>0</v>
      </c>
      <c r="F61" s="47">
        <f t="shared" si="7"/>
        <v>0</v>
      </c>
      <c r="G61" s="47">
        <f t="shared" si="7"/>
        <v>0</v>
      </c>
    </row>
    <row r="62" spans="1:7" x14ac:dyDescent="0.25">
      <c r="A62" s="80" t="s">
        <v>416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 x14ac:dyDescent="0.25">
      <c r="A63" s="80" t="s">
        <v>417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</row>
    <row r="64" spans="1:7" x14ac:dyDescent="0.25">
      <c r="A64" s="80" t="s">
        <v>418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</row>
    <row r="65" spans="1:7" x14ac:dyDescent="0.25">
      <c r="A65" s="80" t="s">
        <v>419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</row>
    <row r="66" spans="1:7" x14ac:dyDescent="0.25">
      <c r="A66" s="80" t="s">
        <v>420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</row>
    <row r="67" spans="1:7" x14ac:dyDescent="0.25">
      <c r="A67" s="80" t="s">
        <v>421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</row>
    <row r="68" spans="1:7" x14ac:dyDescent="0.25">
      <c r="A68" s="80" t="s">
        <v>422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</row>
    <row r="69" spans="1:7" x14ac:dyDescent="0.25">
      <c r="A69" s="80" t="s">
        <v>423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</row>
    <row r="70" spans="1:7" x14ac:dyDescent="0.25">
      <c r="A70" s="80" t="s">
        <v>424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</row>
    <row r="71" spans="1:7" x14ac:dyDescent="0.25">
      <c r="A71" s="59" t="s">
        <v>425</v>
      </c>
      <c r="B71" s="47">
        <f>SUM(B72:B75)</f>
        <v>0</v>
      </c>
      <c r="C71" s="47">
        <f t="shared" ref="C71:G71" si="8">SUM(C72:C75)</f>
        <v>0</v>
      </c>
      <c r="D71" s="47">
        <f t="shared" si="8"/>
        <v>0</v>
      </c>
      <c r="E71" s="47">
        <f t="shared" si="8"/>
        <v>0</v>
      </c>
      <c r="F71" s="47">
        <f t="shared" si="8"/>
        <v>0</v>
      </c>
      <c r="G71" s="47">
        <f t="shared" si="8"/>
        <v>0</v>
      </c>
    </row>
    <row r="72" spans="1:7" x14ac:dyDescent="0.25">
      <c r="A72" s="80" t="s">
        <v>426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</row>
    <row r="73" spans="1:7" ht="30" x14ac:dyDescent="0.25">
      <c r="A73" s="80" t="s">
        <v>427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</row>
    <row r="74" spans="1:7" x14ac:dyDescent="0.25">
      <c r="A74" s="80" t="s">
        <v>428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 x14ac:dyDescent="0.25">
      <c r="A75" s="80" t="s">
        <v>429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 x14ac:dyDescent="0.25">
      <c r="A76" s="45"/>
      <c r="B76" s="49"/>
      <c r="C76" s="49"/>
      <c r="D76" s="49"/>
      <c r="E76" s="49"/>
      <c r="F76" s="49"/>
      <c r="G76" s="49"/>
    </row>
    <row r="77" spans="1:7" x14ac:dyDescent="0.25">
      <c r="A77" s="3" t="s">
        <v>379</v>
      </c>
      <c r="B77" s="4">
        <f>B43+B9</f>
        <v>69058306</v>
      </c>
      <c r="C77" s="4">
        <f t="shared" ref="C77:G77" si="9">C43+C9</f>
        <v>0</v>
      </c>
      <c r="D77" s="4">
        <f t="shared" si="9"/>
        <v>69058306</v>
      </c>
      <c r="E77" s="4">
        <f t="shared" si="9"/>
        <v>12354543</v>
      </c>
      <c r="F77" s="4">
        <f t="shared" si="9"/>
        <v>12354543</v>
      </c>
      <c r="G77" s="4">
        <f t="shared" si="9"/>
        <v>56703763</v>
      </c>
    </row>
    <row r="78" spans="1:7" x14ac:dyDescent="0.25">
      <c r="A78" s="55"/>
      <c r="B78" s="82"/>
      <c r="C78" s="82"/>
      <c r="D78" s="82"/>
      <c r="E78" s="82"/>
      <c r="F78" s="82"/>
      <c r="G78" s="82"/>
    </row>
    <row r="79" spans="1:7" x14ac:dyDescent="0.25">
      <c r="A79" t="s">
        <v>604</v>
      </c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8 B2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5"/>
  <sheetViews>
    <sheetView showGridLines="0" zoomScale="75" zoomScaleNormal="75" workbookViewId="0">
      <selection activeCell="A35" sqref="A3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9" t="s">
        <v>431</v>
      </c>
      <c r="B1" s="161"/>
      <c r="C1" s="161"/>
      <c r="D1" s="161"/>
      <c r="E1" s="161"/>
      <c r="F1" s="161"/>
      <c r="G1" s="162"/>
    </row>
    <row r="2" spans="1:7" x14ac:dyDescent="0.25">
      <c r="A2" s="110" t="str">
        <f>'Formato 1'!A2</f>
        <v xml:space="preserve"> Sistema para el Desarrollo Integral de la Familia del Municipio de Salamanca, Guanajuato. (a)</v>
      </c>
      <c r="B2" s="111"/>
      <c r="C2" s="111"/>
      <c r="D2" s="111"/>
      <c r="E2" s="111"/>
      <c r="F2" s="111"/>
      <c r="G2" s="112"/>
    </row>
    <row r="3" spans="1:7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x14ac:dyDescent="0.25">
      <c r="A4" s="113" t="s">
        <v>432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x14ac:dyDescent="0.25">
      <c r="A7" s="164" t="s">
        <v>433</v>
      </c>
      <c r="B7" s="167" t="s">
        <v>298</v>
      </c>
      <c r="C7" s="167"/>
      <c r="D7" s="167"/>
      <c r="E7" s="167"/>
      <c r="F7" s="167"/>
      <c r="G7" s="167" t="s">
        <v>299</v>
      </c>
    </row>
    <row r="8" spans="1:7" ht="30" x14ac:dyDescent="0.25">
      <c r="A8" s="165"/>
      <c r="B8" s="7" t="s">
        <v>300</v>
      </c>
      <c r="C8" s="33" t="s">
        <v>396</v>
      </c>
      <c r="D8" s="33" t="s">
        <v>231</v>
      </c>
      <c r="E8" s="33" t="s">
        <v>186</v>
      </c>
      <c r="F8" s="33" t="s">
        <v>203</v>
      </c>
      <c r="G8" s="177"/>
    </row>
    <row r="9" spans="1:7" ht="15.75" customHeight="1" x14ac:dyDescent="0.25">
      <c r="A9" s="26" t="s">
        <v>434</v>
      </c>
      <c r="B9" s="119">
        <f>SUM(B10,B11,B12,B15,B16,B19)</f>
        <v>51442103</v>
      </c>
      <c r="C9" s="119">
        <f t="shared" ref="C9:G9" si="0">SUM(C10,C11,C12,C15,C16,C19)</f>
        <v>0</v>
      </c>
      <c r="D9" s="119">
        <f t="shared" si="0"/>
        <v>51442103</v>
      </c>
      <c r="E9" s="119">
        <f t="shared" si="0"/>
        <v>10060305</v>
      </c>
      <c r="F9" s="119">
        <f t="shared" si="0"/>
        <v>10060305</v>
      </c>
      <c r="G9" s="119">
        <f t="shared" si="0"/>
        <v>41381799</v>
      </c>
    </row>
    <row r="10" spans="1:7" x14ac:dyDescent="0.25">
      <c r="A10" s="58" t="s">
        <v>435</v>
      </c>
      <c r="B10" s="75">
        <v>51442103</v>
      </c>
      <c r="C10" s="75">
        <v>0</v>
      </c>
      <c r="D10" s="75">
        <v>51442103</v>
      </c>
      <c r="E10" s="75">
        <v>10060305</v>
      </c>
      <c r="F10" s="75">
        <v>10060305</v>
      </c>
      <c r="G10" s="76">
        <v>41381799</v>
      </c>
    </row>
    <row r="11" spans="1:7" ht="15.75" customHeight="1" x14ac:dyDescent="0.25">
      <c r="A11" s="58" t="s">
        <v>436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x14ac:dyDescent="0.25">
      <c r="A12" s="58" t="s">
        <v>437</v>
      </c>
      <c r="B12" s="76">
        <f>B13+B14</f>
        <v>0</v>
      </c>
      <c r="C12" s="76">
        <f t="shared" ref="C12:G12" si="1">C13+C14</f>
        <v>0</v>
      </c>
      <c r="D12" s="76">
        <f t="shared" si="1"/>
        <v>0</v>
      </c>
      <c r="E12" s="76">
        <f t="shared" si="1"/>
        <v>0</v>
      </c>
      <c r="F12" s="76">
        <f t="shared" si="1"/>
        <v>0</v>
      </c>
      <c r="G12" s="76">
        <f t="shared" si="1"/>
        <v>0</v>
      </c>
    </row>
    <row r="13" spans="1:7" x14ac:dyDescent="0.25">
      <c r="A13" s="77" t="s">
        <v>438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f t="shared" ref="G13:G19" si="2">D13-E13</f>
        <v>0</v>
      </c>
    </row>
    <row r="14" spans="1:7" x14ac:dyDescent="0.25">
      <c r="A14" s="77" t="s">
        <v>439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f t="shared" si="2"/>
        <v>0</v>
      </c>
    </row>
    <row r="15" spans="1:7" x14ac:dyDescent="0.25">
      <c r="A15" s="58" t="s">
        <v>440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f t="shared" si="2"/>
        <v>0</v>
      </c>
    </row>
    <row r="16" spans="1:7" ht="30" x14ac:dyDescent="0.25">
      <c r="A16" s="59" t="s">
        <v>441</v>
      </c>
      <c r="B16" s="76">
        <f>B17+B18</f>
        <v>0</v>
      </c>
      <c r="C16" s="76">
        <f t="shared" ref="C16:G16" si="3">C17+C18</f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</row>
    <row r="17" spans="1:7" x14ac:dyDescent="0.25">
      <c r="A17" s="77" t="s">
        <v>442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2"/>
        <v>0</v>
      </c>
    </row>
    <row r="18" spans="1:7" x14ac:dyDescent="0.25">
      <c r="A18" s="77" t="s">
        <v>443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f t="shared" si="2"/>
        <v>0</v>
      </c>
    </row>
    <row r="19" spans="1:7" x14ac:dyDescent="0.25">
      <c r="A19" s="58" t="s">
        <v>444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f t="shared" si="2"/>
        <v>0</v>
      </c>
    </row>
    <row r="20" spans="1:7" x14ac:dyDescent="0.25">
      <c r="A20" s="45"/>
      <c r="B20" s="78"/>
      <c r="C20" s="78"/>
      <c r="D20" s="78"/>
      <c r="E20" s="78"/>
      <c r="F20" s="78"/>
      <c r="G20" s="78"/>
    </row>
    <row r="21" spans="1:7" x14ac:dyDescent="0.25">
      <c r="A21" s="34" t="s">
        <v>445</v>
      </c>
      <c r="B21" s="119">
        <f>SUM(B22,B23,B24,B27,B28,B31)</f>
        <v>0</v>
      </c>
      <c r="C21" s="119">
        <f t="shared" ref="C21:F21" si="4">SUM(C22,C23,C24,C27,C28,C31)</f>
        <v>0</v>
      </c>
      <c r="D21" s="119">
        <f t="shared" si="4"/>
        <v>0</v>
      </c>
      <c r="E21" s="119">
        <f t="shared" si="4"/>
        <v>0</v>
      </c>
      <c r="F21" s="119">
        <f t="shared" si="4"/>
        <v>0</v>
      </c>
      <c r="G21" s="119">
        <f>SUM(G22,G23,G24,G27,G28,G31)</f>
        <v>0</v>
      </c>
    </row>
    <row r="22" spans="1:7" x14ac:dyDescent="0.25">
      <c r="A22" s="58" t="s">
        <v>435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6">
        <f t="shared" ref="G22:G31" si="5">D22-E22</f>
        <v>0</v>
      </c>
    </row>
    <row r="23" spans="1:7" x14ac:dyDescent="0.25">
      <c r="A23" s="58" t="s">
        <v>436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 t="shared" si="5"/>
        <v>0</v>
      </c>
    </row>
    <row r="24" spans="1:7" x14ac:dyDescent="0.25">
      <c r="A24" s="58" t="s">
        <v>437</v>
      </c>
      <c r="B24" s="76">
        <f t="shared" ref="B24:G24" si="6">B25+B26</f>
        <v>0</v>
      </c>
      <c r="C24" s="76">
        <f t="shared" si="6"/>
        <v>0</v>
      </c>
      <c r="D24" s="76">
        <f t="shared" si="6"/>
        <v>0</v>
      </c>
      <c r="E24" s="76">
        <f t="shared" si="6"/>
        <v>0</v>
      </c>
      <c r="F24" s="76">
        <f t="shared" si="6"/>
        <v>0</v>
      </c>
      <c r="G24" s="76">
        <f t="shared" si="6"/>
        <v>0</v>
      </c>
    </row>
    <row r="25" spans="1:7" x14ac:dyDescent="0.25">
      <c r="A25" s="77" t="s">
        <v>438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 t="shared" si="5"/>
        <v>0</v>
      </c>
    </row>
    <row r="26" spans="1:7" x14ac:dyDescent="0.25">
      <c r="A26" s="77" t="s">
        <v>439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5"/>
        <v>0</v>
      </c>
    </row>
    <row r="27" spans="1:7" x14ac:dyDescent="0.25">
      <c r="A27" s="58" t="s">
        <v>440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 t="shared" si="5"/>
        <v>0</v>
      </c>
    </row>
    <row r="28" spans="1:7" ht="30" x14ac:dyDescent="0.25">
      <c r="A28" s="59" t="s">
        <v>441</v>
      </c>
      <c r="B28" s="76">
        <f t="shared" ref="B28:G28" si="7">B29+B30</f>
        <v>0</v>
      </c>
      <c r="C28" s="76">
        <f t="shared" si="7"/>
        <v>0</v>
      </c>
      <c r="D28" s="76">
        <f t="shared" si="7"/>
        <v>0</v>
      </c>
      <c r="E28" s="76">
        <f t="shared" si="7"/>
        <v>0</v>
      </c>
      <c r="F28" s="76">
        <f t="shared" si="7"/>
        <v>0</v>
      </c>
      <c r="G28" s="76">
        <f t="shared" si="7"/>
        <v>0</v>
      </c>
    </row>
    <row r="29" spans="1:7" x14ac:dyDescent="0.25">
      <c r="A29" s="77" t="s">
        <v>442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 t="shared" si="5"/>
        <v>0</v>
      </c>
    </row>
    <row r="30" spans="1:7" x14ac:dyDescent="0.25">
      <c r="A30" s="77" t="s">
        <v>443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 t="shared" si="5"/>
        <v>0</v>
      </c>
    </row>
    <row r="31" spans="1:7" x14ac:dyDescent="0.25">
      <c r="A31" s="58" t="s">
        <v>444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f t="shared" si="5"/>
        <v>0</v>
      </c>
    </row>
    <row r="32" spans="1:7" x14ac:dyDescent="0.25">
      <c r="A32" s="45"/>
      <c r="B32" s="78"/>
      <c r="C32" s="78"/>
      <c r="D32" s="78"/>
      <c r="E32" s="78"/>
      <c r="F32" s="78"/>
      <c r="G32" s="78"/>
    </row>
    <row r="33" spans="1:7" ht="14.45" customHeight="1" x14ac:dyDescent="0.25">
      <c r="A33" s="3" t="s">
        <v>446</v>
      </c>
      <c r="B33" s="119">
        <f>B21+B9</f>
        <v>51442103</v>
      </c>
      <c r="C33" s="119">
        <f t="shared" ref="C33:G33" si="8">C21+C9</f>
        <v>0</v>
      </c>
      <c r="D33" s="119">
        <f t="shared" si="8"/>
        <v>51442103</v>
      </c>
      <c r="E33" s="119">
        <f t="shared" si="8"/>
        <v>10060305</v>
      </c>
      <c r="F33" s="119">
        <f t="shared" si="8"/>
        <v>10060305</v>
      </c>
      <c r="G33" s="119">
        <f t="shared" si="8"/>
        <v>41381799</v>
      </c>
    </row>
    <row r="34" spans="1:7" ht="14.45" customHeight="1" x14ac:dyDescent="0.25">
      <c r="A34" s="55"/>
      <c r="B34" s="79"/>
      <c r="C34" s="79"/>
      <c r="D34" s="79"/>
      <c r="E34" s="79"/>
      <c r="F34" s="79"/>
      <c r="G34" s="79"/>
    </row>
    <row r="35" spans="1:7" x14ac:dyDescent="0.25">
      <c r="A35" t="s">
        <v>604</v>
      </c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paola belman</cp:lastModifiedBy>
  <cp:revision/>
  <cp:lastPrinted>2024-04-29T20:01:33Z</cp:lastPrinted>
  <dcterms:created xsi:type="dcterms:W3CDTF">2023-03-16T22:14:51Z</dcterms:created>
  <dcterms:modified xsi:type="dcterms:W3CDTF">2024-04-30T16:05:31Z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